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E6" i="3"/>
  <c r="I6"/>
  <c r="J6"/>
  <c r="C21"/>
  <c r="C6"/>
  <c r="C56"/>
  <c r="D21"/>
  <c r="D6"/>
  <c r="D56"/>
  <c r="E21"/>
  <c r="F21"/>
  <c r="F6"/>
  <c r="F56"/>
  <c r="G21"/>
  <c r="G6"/>
  <c r="G56"/>
  <c r="H21"/>
  <c r="H6"/>
  <c r="H56"/>
  <c r="I21"/>
  <c r="J21"/>
  <c r="K21"/>
  <c r="K6"/>
  <c r="K56"/>
  <c r="L21"/>
  <c r="L6"/>
  <c r="L56"/>
  <c r="C28"/>
  <c r="D28"/>
  <c r="E28"/>
  <c r="F28"/>
  <c r="G28"/>
  <c r="H28"/>
  <c r="I28"/>
  <c r="J28"/>
  <c r="K28"/>
  <c r="L28"/>
  <c r="C39"/>
  <c r="D39"/>
  <c r="G39"/>
  <c r="H39"/>
  <c r="K39"/>
  <c r="L39"/>
  <c r="C40"/>
  <c r="D40"/>
  <c r="E40"/>
  <c r="E39"/>
  <c r="E56"/>
  <c r="F40"/>
  <c r="F39"/>
  <c r="G40"/>
  <c r="H40"/>
  <c r="I40"/>
  <c r="I39"/>
  <c r="J40"/>
  <c r="J39"/>
  <c r="J56"/>
  <c r="K40"/>
  <c r="L40"/>
  <c r="C50"/>
  <c r="D50"/>
  <c r="E50"/>
  <c r="F50"/>
  <c r="G50"/>
  <c r="H50"/>
  <c r="I50"/>
  <c r="J50"/>
  <c r="K50"/>
  <c r="L50"/>
  <c r="I56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<sst xmlns="http://schemas.openxmlformats.org/spreadsheetml/2006/main" count="154" uniqueCount="126">
  <si>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</si>
  <si>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</si>
  <si>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</si>
  <si>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</si>
  <si>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</si>
  <si>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</si>
  <si>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</si>
  <si>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</si>
  <si>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</si>
  <si>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</si>
  <si>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</si>
  <si>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</si>
  <si>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</si>
  <si>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</si>
  <si>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</si>
  <si>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</si>
  <si>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</si>
  <si>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</si>
  <si>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</si>
  <si>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</si>
  <si>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</si>
  <si>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</si>
  <si>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</si>
  <si>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</si>
  <si>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</si>
  <si>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</si>
  <si>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</si>
  <si>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</si>
  <si>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</si>
  <si>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</si>
  <si>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</si>
  <si>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</si>
  <si>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</si>
  <si>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</si>
  <si>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</si>
  <si>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</si>
  <si>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</si>
  <si>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</si>
  <si>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</si>
  <si>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</si>
  <si>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</si>
  <si>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</si>
  <si>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</si>
  <si>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</si>
  <si>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</si>
  <si>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</si>
  <si>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</si>
  <si>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</si>
  <si>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</si>
  <si>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</si>
  <si>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</si>
  <si>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</si>
  <si>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</si>
  <si>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</si>
  <si>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</si>
  <si>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</si>
  <si>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</si>
  <si>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</si>
  <si>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</si>
  <si>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</si>
  <si>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</si>
  <si>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</si>
  <si>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</si>
  <si>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</si>
  <si>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</si>
  <si>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</si>
  <si>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</si>
  <si>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</si>
  <si>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</si>
  <si>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</si>
  <si>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</si>
  <si>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</si>
  <si>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</si>
  <si>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</si>
  <si>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</si>
  <si>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</si>
  <si>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</si>
  <si>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</si>
  <si>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</si>
  <si>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</si>
  <si>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</si>
  <si>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</si>
  <si>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</si>
  <si>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</si>
  <si>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</si>
  <si>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</si>
  <si>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</si>
  <si>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</si>
  <si>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</si>
  <si>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</si>
  <si>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</si>
  <si>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</si>
  <si>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</si>
  <si>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</si>
  <si>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</si>
  <si>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</si>
  <si>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</si>
  <si>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</si>
  <si>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</si>
  <si>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</si>
  <si>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</si>
  <si>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</si>
  <si>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</si>
  <si>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</si>
  <si>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</si>
  <si>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</si>
  <si>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</si>
  <si>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</si>
  <si>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</si>
  <si>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</si>
  <si>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</si>
  <si>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</si>
  <si>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</si>
  <si>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</si>
  <si>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</si>
  <si>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</si>
  <si>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</si>
  <si>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</si>
  <si>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</si>
  <si>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</si>
  <si>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</si>
  <si>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</si>
  <si>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/>
  </si>
  <si>
    <t>М.І. Власюк</t>
  </si>
  <si>
    <t>І.А. Загородня</t>
  </si>
  <si>
    <t>2 січня 2020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</si>
</sst>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4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&amp;C&amp;L905D4037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1086</v>
      </c>
      <c r="D6" s="96">
        <f t="shared" si="0"/>
        <v>1036523.1900000017</v>
      </c>
      <c r="E6" s="96">
        <f t="shared" si="0"/>
        <v>804</v>
      </c>
      <c r="F6" s="96">
        <f t="shared" si="0"/>
        <v>791066.77999999875</v>
      </c>
      <c r="G6" s="96">
        <f t="shared" si="0"/>
        <v>78</v>
      </c>
      <c r="H6" s="96">
        <f t="shared" si="0"/>
        <v>73535.38</v>
      </c>
      <c r="I6" s="96">
        <f t="shared" si="0"/>
        <v>1</v>
      </c>
      <c r="J6" s="96">
        <f t="shared" si="0"/>
        <v>768</v>
      </c>
      <c r="K6" s="96">
        <f t="shared" si="0"/>
        <v>211</v>
      </c>
      <c r="L6" s="96">
        <f t="shared" si="0"/>
        <v>183233</v>
      </c>
    </row>
    <row r="7" spans="1:12" ht="16.5" customHeight="1">
      <c r="A7" s="87">
        <v>2</v>
      </c>
      <c r="B7" s="90" t="s">
        <v>74</v>
      </c>
      <c r="C7" s="97">
        <v>446</v>
      </c>
      <c r="D7" s="97">
        <v>588629.100000003</v>
      </c>
      <c r="E7" s="97">
        <v>275</v>
      </c>
      <c r="F7" s="97">
        <v>405612.58</v>
      </c>
      <c r="G7" s="97">
        <v>24</v>
      </c>
      <c r="H7" s="97">
        <v>40300.980000000003</v>
      </c>
      <c r="I7" s="97">
        <v>1</v>
      </c>
      <c r="J7" s="97">
        <v>768</v>
      </c>
      <c r="K7" s="97">
        <v>149</v>
      </c>
      <c r="L7" s="97">
        <v>149999.70000000001</v>
      </c>
    </row>
    <row r="8" spans="1:12" ht="16.5" customHeight="1">
      <c r="A8" s="87">
        <v>3</v>
      </c>
      <c r="B8" s="91" t="s">
        <v>75</v>
      </c>
      <c r="C8" s="97">
        <v>98</v>
      </c>
      <c r="D8" s="97">
        <v>195061</v>
      </c>
      <c r="E8" s="97">
        <v>85</v>
      </c>
      <c r="F8" s="97">
        <v>170065.33</v>
      </c>
      <c r="G8" s="97">
        <v>7</v>
      </c>
      <c r="H8" s="97">
        <v>12009.5</v>
      </c>
      <c r="I8" s="97"/>
      <c r="J8" s="97"/>
      <c r="K8" s="97">
        <v>8</v>
      </c>
      <c r="L8" s="97">
        <v>15368</v>
      </c>
    </row>
    <row r="9" spans="1:12" ht="16.5" customHeight="1">
      <c r="A9" s="87">
        <v>4</v>
      </c>
      <c r="B9" s="91" t="s">
        <v>76</v>
      </c>
      <c r="C9" s="97">
        <v>348</v>
      </c>
      <c r="D9" s="97">
        <v>393568.10000000102</v>
      </c>
      <c r="E9" s="97">
        <v>190</v>
      </c>
      <c r="F9" s="97">
        <v>235547.25</v>
      </c>
      <c r="G9" s="97">
        <v>17</v>
      </c>
      <c r="H9" s="97">
        <v>28291.48</v>
      </c>
      <c r="I9" s="97">
        <v>1</v>
      </c>
      <c r="J9" s="97">
        <v>768</v>
      </c>
      <c r="K9" s="97">
        <v>141</v>
      </c>
      <c r="L9" s="97">
        <v>134631.70000000001</v>
      </c>
    </row>
    <row r="10" spans="1:12" ht="19.5" customHeight="1">
      <c r="A10" s="87">
        <v>5</v>
      </c>
      <c r="B10" s="90" t="s">
        <v>77</v>
      </c>
      <c r="C10" s="97">
        <v>247</v>
      </c>
      <c r="D10" s="97">
        <v>232440.99999999901</v>
      </c>
      <c r="E10" s="97">
        <v>206</v>
      </c>
      <c r="F10" s="97">
        <v>196242.139999999</v>
      </c>
      <c r="G10" s="97">
        <v>29</v>
      </c>
      <c r="H10" s="97">
        <v>23017.4</v>
      </c>
      <c r="I10" s="97"/>
      <c r="J10" s="97"/>
      <c r="K10" s="97">
        <v>15</v>
      </c>
      <c r="L10" s="97">
        <v>17289</v>
      </c>
    </row>
    <row r="11" spans="1:12" ht="19.5" customHeight="1">
      <c r="A11" s="87">
        <v>6</v>
      </c>
      <c r="B11" s="91" t="s">
        <v>78</v>
      </c>
      <c r="C11" s="97">
        <v>37</v>
      </c>
      <c r="D11" s="97">
        <v>71077</v>
      </c>
      <c r="E11" s="97">
        <v>18</v>
      </c>
      <c r="F11" s="97">
        <v>34578</v>
      </c>
      <c r="G11" s="97">
        <v>14</v>
      </c>
      <c r="H11" s="97">
        <v>13446</v>
      </c>
      <c r="I11" s="97"/>
      <c r="J11" s="97"/>
      <c r="K11" s="97">
        <v>5</v>
      </c>
      <c r="L11" s="97">
        <v>9605</v>
      </c>
    </row>
    <row r="12" spans="1:12" ht="19.5" customHeight="1">
      <c r="A12" s="87">
        <v>7</v>
      </c>
      <c r="B12" s="91" t="s">
        <v>79</v>
      </c>
      <c r="C12" s="97">
        <v>210</v>
      </c>
      <c r="D12" s="97">
        <v>161364</v>
      </c>
      <c r="E12" s="97">
        <v>188</v>
      </c>
      <c r="F12" s="97">
        <v>161664.14000000001</v>
      </c>
      <c r="G12" s="97">
        <v>15</v>
      </c>
      <c r="H12" s="97">
        <v>9571.4</v>
      </c>
      <c r="I12" s="97"/>
      <c r="J12" s="97"/>
      <c r="K12" s="97">
        <v>10</v>
      </c>
      <c r="L12" s="97">
        <v>7684</v>
      </c>
    </row>
    <row r="13" spans="1:12" ht="15" customHeight="1">
      <c r="A13" s="87">
        <v>8</v>
      </c>
      <c r="B13" s="90" t="s">
        <v>18</v>
      </c>
      <c r="C13" s="97">
        <v>162</v>
      </c>
      <c r="D13" s="97">
        <v>124480.8</v>
      </c>
      <c r="E13" s="97">
        <v>143</v>
      </c>
      <c r="F13" s="97">
        <v>109065.26</v>
      </c>
      <c r="G13" s="97">
        <v>14</v>
      </c>
      <c r="H13" s="97">
        <v>6022.6</v>
      </c>
      <c r="I13" s="97"/>
      <c r="J13" s="97"/>
      <c r="K13" s="97">
        <v>6</v>
      </c>
      <c r="L13" s="97">
        <v>4610.3999999999996</v>
      </c>
    </row>
    <row r="14" spans="1:12" ht="15.75" customHeight="1">
      <c r="A14" s="87">
        <v>9</v>
      </c>
      <c r="B14" s="90" t="s">
        <v>19</v>
      </c>
      <c r="C14" s="97">
        <v>2</v>
      </c>
      <c r="D14" s="97">
        <v>2222.09</v>
      </c>
      <c r="E14" s="97">
        <v>2</v>
      </c>
      <c r="F14" s="97">
        <v>4827.6000000000004</v>
      </c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192</v>
      </c>
      <c r="D15" s="97">
        <v>81834.599999999802</v>
      </c>
      <c r="E15" s="97">
        <v>170</v>
      </c>
      <c r="F15" s="97">
        <v>73797.399999999805</v>
      </c>
      <c r="G15" s="97">
        <v>11</v>
      </c>
      <c r="H15" s="97">
        <v>4194.3999999999996</v>
      </c>
      <c r="I15" s="97"/>
      <c r="J15" s="97"/>
      <c r="K15" s="97">
        <v>12</v>
      </c>
      <c r="L15" s="97">
        <v>5763</v>
      </c>
    </row>
    <row r="16" spans="1:12" ht="21" customHeight="1">
      <c r="A16" s="87">
        <v>11</v>
      </c>
      <c r="B16" s="91" t="s">
        <v>78</v>
      </c>
      <c r="C16" s="97">
        <v>14</v>
      </c>
      <c r="D16" s="97">
        <v>13447</v>
      </c>
      <c r="E16" s="97">
        <v>11</v>
      </c>
      <c r="F16" s="97">
        <v>9989.2000000000007</v>
      </c>
      <c r="G16" s="97">
        <v>1</v>
      </c>
      <c r="H16" s="97">
        <v>960.5</v>
      </c>
      <c r="I16" s="97"/>
      <c r="J16" s="97"/>
      <c r="K16" s="97">
        <v>2</v>
      </c>
      <c r="L16" s="97">
        <v>1921</v>
      </c>
    </row>
    <row r="17" spans="1:12" ht="21" customHeight="1">
      <c r="A17" s="87">
        <v>12</v>
      </c>
      <c r="B17" s="91" t="s">
        <v>79</v>
      </c>
      <c r="C17" s="97">
        <v>178</v>
      </c>
      <c r="D17" s="97">
        <v>68387.599999999802</v>
      </c>
      <c r="E17" s="97">
        <v>159</v>
      </c>
      <c r="F17" s="97">
        <v>63808.199999999903</v>
      </c>
      <c r="G17" s="97">
        <v>10</v>
      </c>
      <c r="H17" s="97">
        <v>3233.9</v>
      </c>
      <c r="I17" s="97"/>
      <c r="J17" s="97"/>
      <c r="K17" s="97">
        <v>10</v>
      </c>
      <c r="L17" s="97">
        <v>3842</v>
      </c>
    </row>
    <row r="18" spans="1:12" ht="21" customHeight="1">
      <c r="A18" s="87">
        <v>13</v>
      </c>
      <c r="B18" s="99" t="s">
        <v>104</v>
      </c>
      <c r="C18" s="97">
        <v>35</v>
      </c>
      <c r="D18" s="97">
        <v>6723.5</v>
      </c>
      <c r="E18" s="97">
        <v>6</v>
      </c>
      <c r="F18" s="97">
        <v>1329.7</v>
      </c>
      <c r="G18" s="97"/>
      <c r="H18" s="97"/>
      <c r="I18" s="97"/>
      <c r="J18" s="97"/>
      <c r="K18" s="97">
        <v>29</v>
      </c>
      <c r="L18" s="97">
        <v>5570.9</v>
      </c>
    </row>
    <row r="19" spans="1:12" ht="21" customHeight="1">
      <c r="A19" s="87">
        <v>14</v>
      </c>
      <c r="B19" s="99" t="s">
        <v>105</v>
      </c>
      <c r="C19" s="97">
        <v>2</v>
      </c>
      <c r="D19" s="97">
        <v>192.1</v>
      </c>
      <c r="E19" s="97">
        <v>2</v>
      </c>
      <c r="F19" s="97">
        <v>192.1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3</v>
      </c>
      <c r="D39" s="96">
        <f t="shared" si="3"/>
        <v>2305.1999999999998</v>
      </c>
      <c r="E39" s="96">
        <f t="shared" si="3"/>
        <v>2</v>
      </c>
      <c r="F39" s="96">
        <f t="shared" si="3"/>
        <v>1536.8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768.4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3</v>
      </c>
      <c r="D40" s="97">
        <f t="shared" si="4"/>
        <v>2305.1999999999998</v>
      </c>
      <c r="E40" s="97">
        <f t="shared" si="4"/>
        <v>2</v>
      </c>
      <c r="F40" s="97">
        <f t="shared" si="4"/>
        <v>1536.8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768.4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3</v>
      </c>
      <c r="D44" s="97">
        <v>2305.1999999999998</v>
      </c>
      <c r="E44" s="97">
        <v>2</v>
      </c>
      <c r="F44" s="97">
        <v>1536.8</v>
      </c>
      <c r="G44" s="97"/>
      <c r="H44" s="97"/>
      <c r="I44" s="97"/>
      <c r="J44" s="97"/>
      <c r="K44" s="97">
        <v>1</v>
      </c>
      <c r="L44" s="97">
        <v>768.4</v>
      </c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3</v>
      </c>
      <c r="D46" s="97">
        <v>2305.1999999999998</v>
      </c>
      <c r="E46" s="97">
        <v>2</v>
      </c>
      <c r="F46" s="97">
        <v>1536.8</v>
      </c>
      <c r="G46" s="97"/>
      <c r="H46" s="97"/>
      <c r="I46" s="97"/>
      <c r="J46" s="97"/>
      <c r="K46" s="97">
        <v>1</v>
      </c>
      <c r="L46" s="97">
        <v>768.4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76</v>
      </c>
      <c r="D50" s="96">
        <f t="shared" si="5"/>
        <v>1106.4399999999989</v>
      </c>
      <c r="E50" s="96">
        <f t="shared" si="5"/>
        <v>74</v>
      </c>
      <c r="F50" s="96">
        <f t="shared" si="5"/>
        <v>1232.6299999999992</v>
      </c>
      <c r="G50" s="96">
        <f t="shared" si="5"/>
        <v>0</v>
      </c>
      <c r="H50" s="96">
        <f t="shared" si="5"/>
        <v>0</v>
      </c>
      <c r="I50" s="96">
        <f t="shared" si="5"/>
        <v>1</v>
      </c>
      <c r="J50" s="96">
        <f t="shared" si="5"/>
        <v>5.76</v>
      </c>
      <c r="K50" s="96">
        <f t="shared" si="5"/>
        <v>2</v>
      </c>
      <c r="L50" s="96">
        <f t="shared" si="5"/>
        <v>115.26</v>
      </c>
    </row>
    <row r="51" spans="1:12" ht="18.75" customHeight="1">
      <c r="A51" s="87">
        <v>46</v>
      </c>
      <c r="B51" s="90" t="s">
        <v>9</v>
      </c>
      <c r="C51" s="97">
        <v>67</v>
      </c>
      <c r="D51" s="97">
        <v>691.49999999999898</v>
      </c>
      <c r="E51" s="97">
        <v>66</v>
      </c>
      <c r="F51" s="97">
        <v>875.349999999999</v>
      </c>
      <c r="G51" s="97"/>
      <c r="H51" s="97"/>
      <c r="I51" s="97">
        <v>1</v>
      </c>
      <c r="J51" s="97">
        <v>5.76</v>
      </c>
      <c r="K51" s="97">
        <v>1</v>
      </c>
      <c r="L51" s="97">
        <v>57.63</v>
      </c>
    </row>
    <row r="52" spans="1:12" ht="27" customHeight="1">
      <c r="A52" s="87">
        <v>47</v>
      </c>
      <c r="B52" s="90" t="s">
        <v>10</v>
      </c>
      <c r="C52" s="97">
        <v>6</v>
      </c>
      <c r="D52" s="97">
        <v>345.78</v>
      </c>
      <c r="E52" s="97">
        <v>5</v>
      </c>
      <c r="F52" s="97">
        <v>288.16000000000003</v>
      </c>
      <c r="G52" s="97"/>
      <c r="H52" s="97"/>
      <c r="I52" s="97"/>
      <c r="J52" s="97"/>
      <c r="K52" s="97">
        <v>1</v>
      </c>
      <c r="L52" s="97">
        <v>57.63</v>
      </c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3</v>
      </c>
      <c r="D54" s="97">
        <v>69.16</v>
      </c>
      <c r="E54" s="97">
        <v>3</v>
      </c>
      <c r="F54" s="97">
        <v>69.12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643</v>
      </c>
      <c r="D55" s="96">
        <v>247040.600000003</v>
      </c>
      <c r="E55" s="96">
        <v>306</v>
      </c>
      <c r="F55" s="96">
        <v>119295.399999999</v>
      </c>
      <c r="G55" s="96"/>
      <c r="H55" s="96"/>
      <c r="I55" s="96">
        <v>643</v>
      </c>
      <c r="J55" s="96">
        <v>246589.20000000301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1808</v>
      </c>
      <c r="D56" s="96">
        <f t="shared" si="6"/>
        <v>1286975.4300000046</v>
      </c>
      <c r="E56" s="96">
        <f t="shared" si="6"/>
        <v>1186</v>
      </c>
      <c r="F56" s="96">
        <f t="shared" si="6"/>
        <v>913131.60999999777</v>
      </c>
      <c r="G56" s="96">
        <f t="shared" si="6"/>
        <v>78</v>
      </c>
      <c r="H56" s="96">
        <f t="shared" si="6"/>
        <v>73535.38</v>
      </c>
      <c r="I56" s="96">
        <f t="shared" si="6"/>
        <v>645</v>
      </c>
      <c r="J56" s="96">
        <f t="shared" si="6"/>
        <v>247362.96000000302</v>
      </c>
      <c r="K56" s="96">
        <f t="shared" si="6"/>
        <v>214</v>
      </c>
      <c r="L56" s="96">
        <f t="shared" si="6"/>
        <v>184116.66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Хмільницький міськрайонний суд Вінницької області,_x000D_
 Початок періоду: 01.01.2019, Кінець періоду: 31.12.2019&amp;L905D4037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210</v>
      </c>
      <c r="F4" s="93">
        <f>SUM(F5:F25)</f>
        <v>174569.29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7</v>
      </c>
      <c r="F5" s="95">
        <v>6142.84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3</v>
      </c>
      <c r="F6" s="95">
        <v>11582.7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156</v>
      </c>
      <c r="F7" s="95">
        <v>109938.83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7</v>
      </c>
      <c r="F10" s="95">
        <v>16070.51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3</v>
      </c>
      <c r="F11" s="95">
        <v>1152.5999999999999</v>
      </c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22</v>
      </c>
      <c r="F13" s="95">
        <v>14407.5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1</v>
      </c>
      <c r="F14" s="95">
        <v>768.4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>
        <v>1</v>
      </c>
      <c r="F16" s="95">
        <v>57.63</v>
      </c>
    </row>
    <row r="17" spans="1:11" ht="20.25" customHeight="1">
      <c r="A17" s="67">
        <v>14</v>
      </c>
      <c r="B17" s="149" t="s">
        <v>111</v>
      </c>
      <c r="C17" s="150"/>
      <c r="D17" s="151"/>
      <c r="E17" s="94">
        <v>5</v>
      </c>
      <c r="F17" s="95">
        <v>3131.23</v>
      </c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>
        <v>1</v>
      </c>
      <c r="F19" s="95">
        <v>8627.65</v>
      </c>
    </row>
    <row r="20" spans="1:11" ht="21" customHeight="1">
      <c r="A20" s="67">
        <v>17</v>
      </c>
      <c r="B20" s="149" t="s">
        <v>95</v>
      </c>
      <c r="C20" s="150"/>
      <c r="D20" s="151"/>
      <c r="E20" s="94">
        <v>2</v>
      </c>
      <c r="F20" s="95">
        <v>1921</v>
      </c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>
        <v>2</v>
      </c>
      <c r="F23" s="95">
        <v>768.4</v>
      </c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Хмільницький міськрайонний суд Вінницької області,_x000D_
 Початок періоду: 01.01.2019, Кінець періоду: 31.12.2019&amp;L905D4037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2021-06-10T13:59:56Z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905D4037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