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7100" windowHeight="9855"/>
  </bookViews>
  <sheets>
    <sheet name="титульний" sheetId="1" r:id="rId1"/>
    <sheet name="розділ 1" sheetId="2" r:id="rId2"/>
    <sheet name="розділ 2" sheetId="3" r:id="rId3"/>
  </sheets>
  <calcPr calcId="124519"/>
</workbook>
</file>

<file path=xl/calcChain.xml><?xml version="1.0" encoding="utf-8"?>
<calcChain xmlns="http://schemas.openxmlformats.org/spreadsheetml/2006/main">
  <c r="C20" i="2"/>
  <c r="C6" s="1"/>
  <c r="C55" s="1"/>
  <c r="C27"/>
  <c r="C39"/>
  <c r="C38" s="1"/>
  <c r="C49"/>
  <c r="D20"/>
  <c r="D6" s="1"/>
  <c r="D55" s="1"/>
  <c r="D27"/>
  <c r="D39"/>
  <c r="D38" s="1"/>
  <c r="D49"/>
  <c r="E20"/>
  <c r="E6" s="1"/>
  <c r="E55" s="1"/>
  <c r="E27"/>
  <c r="E38"/>
  <c r="E39"/>
  <c r="E49"/>
  <c r="F6"/>
  <c r="F20"/>
  <c r="F27"/>
  <c r="F39"/>
  <c r="F38" s="1"/>
  <c r="F49"/>
  <c r="G20"/>
  <c r="G6" s="1"/>
  <c r="G27"/>
  <c r="G39"/>
  <c r="G38" s="1"/>
  <c r="G49"/>
  <c r="H20"/>
  <c r="H6" s="1"/>
  <c r="H27"/>
  <c r="H39"/>
  <c r="H38" s="1"/>
  <c r="H49"/>
  <c r="I20"/>
  <c r="I6" s="1"/>
  <c r="I55" s="1"/>
  <c r="I27"/>
  <c r="I38"/>
  <c r="I39"/>
  <c r="I49"/>
  <c r="J6"/>
  <c r="J20"/>
  <c r="J27"/>
  <c r="J39"/>
  <c r="J38" s="1"/>
  <c r="J49"/>
  <c r="K20"/>
  <c r="K6" s="1"/>
  <c r="K55" s="1"/>
  <c r="K27"/>
  <c r="K39"/>
  <c r="K38" s="1"/>
  <c r="K49"/>
  <c r="L6"/>
  <c r="L20"/>
  <c r="L27"/>
  <c r="L39"/>
  <c r="L38" s="1"/>
  <c r="L55" s="1"/>
  <c r="L49"/>
  <c r="E4" i="3"/>
  <c r="F4"/>
  <c r="H55" i="2" l="1"/>
  <c r="F55"/>
  <c r="G55"/>
  <c r="J55"/>
</calcChain>
</file>

<file path=xl/sharedStrings.xml><?xml version="1.0" encoding="utf-8"?>
<sst xmlns="http://schemas.openxmlformats.org/spreadsheetml/2006/main" count="144" uniqueCount="123">
  <si>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</si>
  <si>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</si>
  <si>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</si>
  <si>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</si>
  <si>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</si>
  <si>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</si>
  <si>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</si>
  <si>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</si>
  <si>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</si>
  <si>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</si>
  <si>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ЗВІТ ПРО СПРАВЛЯННЯ, ЗВІЛЬНЕННЯ ВІД СПЛАТИ ТА ПОВЕРНЕННЯ СУДОВОГО ЗБОРУ В МІСЦЕВИХ ТА АПЕЛЯЦІЙНИХ СУДАХ</t>
  </si>
  <si>
    <t>Подають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</si>
  <si>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</si>
  <si>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</si>
  <si>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</si>
  <si>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апеляційні  суди – Державній судовій адміністрації України</t>
  </si>
  <si>
    <t xml:space="preserve">територіальні управління Державної судової </t>
  </si>
  <si>
    <t>адміністрації України – Державній судовій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</si>
  <si>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</si>
  <si>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</si>
  <si>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Державна судова адміністрація України – Державній службі статистики України </t>
  </si>
  <si>
    <t>Респондент:</t>
  </si>
  <si>
    <t>Найменування:</t>
  </si>
  <si>
    <t>Місцезнаходження:</t>
  </si>
  <si>
    <t>вул. Столярчука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</si>
  <si>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</si>
  <si>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</si>
  <si>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перше півріччя 2018 року</t>
  </si>
  <si>
    <t>Хмільницький міськрайонний суд Вінницької області</t>
  </si>
  <si>
    <t>22000, Вінницька область,м. Хмільник</t>
  </si>
  <si>
    <t>Звітність</t>
  </si>
  <si>
    <t>(період)</t>
  </si>
  <si>
    <t>Терміни подання</t>
  </si>
  <si>
    <t xml:space="preserve">на 5-й день після звітного періоду </t>
  </si>
  <si>
    <t>на 10-й день після</t>
  </si>
  <si>
    <t xml:space="preserve">звітного періоду </t>
  </si>
  <si>
    <t>на 30-й день після</t>
  </si>
  <si>
    <t>звітного періоду</t>
  </si>
  <si>
    <t>Наказ Державної судової адміністрації України</t>
  </si>
  <si>
    <t>від 21.12.2012 № 172</t>
  </si>
  <si>
    <t>(у редакції наказу Державної судової адміністрації України від 13.03.2018 № 108)</t>
  </si>
  <si>
    <t>Форма № 10</t>
  </si>
  <si>
    <t xml:space="preserve">періодичність (квартальна, піврічна, 9 місяців, річна) </t>
  </si>
  <si>
    <t>ЗАТВЕРДЖЕНО</t>
  </si>
  <si>
    <t>№ 
з/п</t>
  </si>
  <si>
    <t>А</t>
  </si>
  <si>
    <t>Розділ 1. Відомості щодо справляння судового збору</t>
  </si>
  <si>
    <t>Найменування документа і дії, за яку справляється судовий збір</t>
  </si>
  <si>
    <t>Б</t>
  </si>
  <si>
    <t>1. За подання до суду, усього (сума рядків 2, 5, 8-10, 13, 14, 15, 18, 19):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</si>
  <si>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</si>
  <si>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</si>
  <si>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</si>
  <si>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</si>
  <si>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</si>
  <si>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</si>
  <si>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розірвання шлюбу</t>
  </si>
  <si>
    <t>позовної заяви про поділ майна при розірванні шлюбу</t>
  </si>
  <si>
    <t>заяви про видачу судового наказу</t>
  </si>
  <si>
    <t>заяви про скасування судового наказу</t>
  </si>
  <si>
    <t>позовної заяви про захист честі та гідності фізичної особи, ділової репутації фізичної або юридичної особи, а саме:</t>
  </si>
  <si>
    <t>позовної заяви немайнового характеру</t>
  </si>
  <si>
    <t>позовної заяви про відшкодування моральної шкоди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</si>
  <si>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</si>
  <si>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суду:</t>
  </si>
  <si>
    <t xml:space="preserve">2. За подання до господарського суду, усього (сума рядків 23-32): </t>
  </si>
  <si>
    <t>позовної заяви майнового характеру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</si>
  <si>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</si>
  <si>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</si>
  <si>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</si>
  <si>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</si>
  <si>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3. За подання до адміністративного суду, усього (сума рядків 34, 41-43):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</si>
  <si>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</si>
  <si>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</si>
  <si>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</si>
  <si>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</si>
  <si>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</si>
  <si>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</si>
  <si>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апеляційної  скарги на ухвалу суду, заяви про приєднання до апеляційної скарги на ухвалу суду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</si>
  <si>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</si>
  <si>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4. За видачу судами документів, усього (сума рядків 45-48):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</si>
  <si>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</si>
  <si>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</si>
  <si>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за виготовлення копій документів, долучених до справи</t>
  </si>
  <si>
    <t>5. Судом ухвалено постанову про накладення адміністративного стягнення</t>
  </si>
  <si>
    <t>УСЬОГО (сума рядків 1, 22, 33, 44, 49)</t>
  </si>
  <si>
    <t xml:space="preserve">Кількість заяв (скарг), судових рішень, у яких справляється судовий збір у звітному періоді </t>
  </si>
  <si>
    <t>Розрахункова сума судового збору</t>
  </si>
  <si>
    <t>Фактично сплачено судового збору, всього</t>
  </si>
  <si>
    <t>Кількість заяв (скарг)</t>
  </si>
  <si>
    <t>Сума фактично сплаченого судового збору, грн.</t>
  </si>
  <si>
    <t>Повернено судового збору</t>
  </si>
  <si>
    <t>Сума судового збору, грн.</t>
  </si>
  <si>
    <t xml:space="preserve">Присуджено до стягнення судового збору за рішенням суду в Державний бюджет </t>
  </si>
  <si>
    <t>Звільнено від сплати судового збору, зменшено розмір судового збору (статті 5 та  8 Закону України "Про судовий збір")</t>
  </si>
  <si>
    <t>Розрахункова сума судового збору, грн.</t>
  </si>
  <si>
    <t>Розділ 2 . Пільги щодо сплати судового збору</t>
  </si>
  <si>
    <t xml:space="preserve">Подано позивачами (особами) заяву (скаргу) 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</si>
  <si>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</si>
  <si>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</si>
  <si>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</si>
  <si>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</si>
  <si>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</si>
  <si>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</si>
  <si>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особи з інвалідністю Великої Вітчизняної війни та сім'ї воїнів (партизанів), які загинули чи пропали безвісти, і прирівняні до них у встановленому порядку особи</t>
  </si>
  <si>
    <t>особи з інвалідністю I та II груп, законні представники дітей з інвалідністю і недієздатних осіб з інвалідністю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</si>
  <si>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</si>
  <si>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</si>
  <si>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</si>
  <si>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учасники бойових дій, Герої України - у справах, пов'язаних з порушенням їхніх прав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</si>
  <si>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</si>
  <si>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органи місцевого самоврядування - за подання заяви про визнання спадщини відумерлою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</si>
  <si>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</si>
  <si>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Керівник:</t>
  </si>
  <si>
    <t xml:space="preserve"> Виконавець:</t>
  </si>
  <si>
    <t>Телефон:</t>
  </si>
  <si>
    <t>Факс:</t>
  </si>
  <si>
    <t>Адреса електронної пошти:</t>
  </si>
  <si>
    <t xml:space="preserve">(підпис)    </t>
  </si>
  <si>
    <t>М.І. Власюк</t>
  </si>
  <si>
    <t xml:space="preserve">(ПІБ)    </t>
  </si>
  <si>
    <t>Л.Б. Цимбалюк</t>
  </si>
  <si>
    <t>2 липня 2018 року</t>
  </si>
</sst>
</file>

<file path=xl/styles.xml><?xml version="1.0" encoding="utf-8"?>
<styleSheet xmlns="http://schemas.openxmlformats.org/spreadsheetml/2006/main">
  <fonts count="25">
    <font>
      <sz val="10"/>
      <name val="Arial"/>
    </font>
    <font>
      <sz val="10"/>
      <name val="Arial"/>
    </font>
    <font>
      <sz val="10"/>
      <name val="Arial"/>
      <charset val="204"/>
    </font>
    <font>
      <b/>
      <sz val="14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sz val="10"/>
      <name val="Times New Roman"/>
      <charset val="204"/>
    </font>
    <font>
      <i/>
      <sz val="8"/>
      <name val="Times New Roman"/>
      <charset val="204"/>
    </font>
    <font>
      <b/>
      <sz val="12"/>
      <name val="Times New Roman"/>
      <charset val="204"/>
    </font>
    <font>
      <b/>
      <sz val="9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b/>
      <sz val="11"/>
      <color indexed="8"/>
      <name val="Times New Roman"/>
      <charset val="204"/>
    </font>
    <font>
      <i/>
      <sz val="11"/>
      <color indexed="8"/>
      <name val="Times New Roman"/>
      <charset val="204"/>
    </font>
    <font>
      <sz val="11"/>
      <color indexed="8"/>
      <name val="Times New Roman"/>
      <charset val="204"/>
    </font>
    <font>
      <i/>
      <sz val="11"/>
      <name val="Times New Roman"/>
      <charset val="204"/>
    </font>
    <font>
      <sz val="10"/>
      <color indexed="8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Times New Roman"/>
      <charset val="204"/>
    </font>
    <font>
      <sz val="12"/>
      <name val="Times New Roman"/>
      <charset val="204"/>
    </font>
    <font>
      <sz val="8"/>
      <name val="Times New Roman"/>
      <charset val="204"/>
    </font>
    <font>
      <sz val="10"/>
      <name val="Arial"/>
    </font>
    <font>
      <sz val="11"/>
      <name val="Arial"/>
      <charset val="204"/>
    </font>
    <font>
      <i/>
      <sz val="10"/>
      <name val="Times New Roman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4" fillId="0" borderId="3" xfId="0" applyNumberFormat="1" applyFont="1" applyFill="1" applyBorder="1" applyAlignment="1" applyProtection="1">
      <alignment horizontal="center"/>
    </xf>
    <xf numFmtId="0" fontId="5" fillId="0" borderId="4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>
      <alignment horizontal="left" wrapText="1"/>
    </xf>
    <xf numFmtId="0" fontId="6" fillId="0" borderId="5" xfId="0" applyNumberFormat="1" applyFont="1" applyFill="1" applyBorder="1" applyAlignment="1" applyProtection="1">
      <alignment horizontal="left" wrapText="1"/>
    </xf>
    <xf numFmtId="0" fontId="2" fillId="0" borderId="5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>
      <alignment horizontal="left"/>
    </xf>
    <xf numFmtId="0" fontId="6" fillId="0" borderId="5" xfId="0" applyNumberFormat="1" applyFont="1" applyFill="1" applyBorder="1" applyAlignment="1" applyProtection="1"/>
    <xf numFmtId="0" fontId="6" fillId="0" borderId="6" xfId="0" applyNumberFormat="1" applyFont="1" applyFill="1" applyBorder="1" applyAlignment="1" applyProtection="1">
      <alignment horizontal="left" wrapText="1"/>
    </xf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>
      <alignment horizontal="left" vertical="center"/>
    </xf>
    <xf numFmtId="0" fontId="8" fillId="0" borderId="4" xfId="0" applyNumberFormat="1" applyFont="1" applyFill="1" applyBorder="1" applyAlignment="1" applyProtection="1">
      <alignment horizontal="center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/>
    <xf numFmtId="0" fontId="4" fillId="0" borderId="8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left" wrapText="1"/>
    </xf>
    <xf numFmtId="0" fontId="4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2" xfId="0" applyNumberFormat="1" applyFont="1" applyFill="1" applyBorder="1" applyAlignment="1" applyProtection="1">
      <alignment horizontal="left" vertical="center"/>
    </xf>
    <xf numFmtId="0" fontId="8" fillId="0" borderId="7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/>
    <xf numFmtId="0" fontId="4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wrapText="1"/>
    </xf>
    <xf numFmtId="0" fontId="6" fillId="0" borderId="1" xfId="0" applyNumberFormat="1" applyFont="1" applyFill="1" applyBorder="1" applyAlignment="1" applyProtection="1">
      <alignment horizontal="left" wrapText="1"/>
    </xf>
    <xf numFmtId="0" fontId="6" fillId="0" borderId="1" xfId="0" applyNumberFormat="1" applyFont="1" applyFill="1" applyBorder="1" applyAlignment="1" applyProtection="1">
      <alignment horizontal="left"/>
    </xf>
    <xf numFmtId="0" fontId="6" fillId="0" borderId="11" xfId="0" applyNumberFormat="1" applyFont="1" applyFill="1" applyBorder="1" applyAlignment="1" applyProtection="1">
      <alignment horizontal="left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4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>
      <alignment horizontal="left" wrapText="1"/>
    </xf>
    <xf numFmtId="0" fontId="6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>
      <alignment wrapText="1"/>
    </xf>
    <xf numFmtId="0" fontId="6" fillId="0" borderId="15" xfId="0" applyNumberFormat="1" applyFont="1" applyFill="1" applyBorder="1" applyAlignment="1" applyProtection="1">
      <alignment wrapText="1"/>
    </xf>
    <xf numFmtId="0" fontId="1" fillId="0" borderId="5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left" vertical="center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/>
    <xf numFmtId="0" fontId="9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4" fillId="0" borderId="12" xfId="0" applyNumberFormat="1" applyFont="1" applyFill="1" applyBorder="1" applyAlignment="1" applyProtection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/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3" fontId="6" fillId="0" borderId="12" xfId="0" applyNumberFormat="1" applyFont="1" applyFill="1" applyBorder="1" applyAlignment="1" applyProtection="1">
      <alignment horizontal="right" vertical="center" wrapText="1"/>
    </xf>
    <xf numFmtId="3" fontId="10" fillId="0" borderId="12" xfId="0" applyNumberFormat="1" applyFont="1" applyFill="1" applyBorder="1" applyAlignment="1" applyProtection="1">
      <alignment horizontal="right" vertical="center" wrapText="1"/>
    </xf>
    <xf numFmtId="0" fontId="6" fillId="0" borderId="7" xfId="0" applyNumberFormat="1" applyFont="1" applyFill="1" applyBorder="1" applyAlignment="1" applyProtection="1"/>
    <xf numFmtId="1" fontId="9" fillId="0" borderId="2" xfId="0" applyNumberFormat="1" applyFont="1" applyFill="1" applyBorder="1" applyAlignment="1" applyProtection="1"/>
    <xf numFmtId="1" fontId="18" fillId="0" borderId="13" xfId="0" applyNumberFormat="1" applyFont="1" applyFill="1" applyBorder="1" applyAlignment="1" applyProtection="1">
      <alignment horizontal="center" vertical="center" wrapText="1"/>
    </xf>
    <xf numFmtId="1" fontId="18" fillId="0" borderId="14" xfId="0" applyNumberFormat="1" applyFont="1" applyFill="1" applyBorder="1" applyAlignment="1" applyProtection="1">
      <alignment horizontal="center" vertical="center" wrapText="1"/>
    </xf>
    <xf numFmtId="1" fontId="18" fillId="0" borderId="15" xfId="0" applyNumberFormat="1" applyFont="1" applyFill="1" applyBorder="1" applyAlignment="1" applyProtection="1">
      <alignment horizontal="center" vertical="center" wrapText="1"/>
    </xf>
    <xf numFmtId="1" fontId="6" fillId="0" borderId="7" xfId="0" applyNumberFormat="1" applyFont="1" applyFill="1" applyBorder="1" applyAlignment="1" applyProtection="1"/>
    <xf numFmtId="1" fontId="6" fillId="0" borderId="0" xfId="0" applyNumberFormat="1" applyFont="1" applyFill="1" applyBorder="1" applyAlignment="1" applyProtection="1"/>
    <xf numFmtId="1" fontId="18" fillId="0" borderId="3" xfId="0" applyNumberFormat="1" applyFont="1" applyFill="1" applyBorder="1" applyAlignment="1" applyProtection="1">
      <alignment horizontal="center" vertical="center" wrapText="1"/>
    </xf>
    <xf numFmtId="1" fontId="19" fillId="0" borderId="13" xfId="0" applyNumberFormat="1" applyFont="1" applyFill="1" applyBorder="1" applyAlignment="1" applyProtection="1">
      <alignment horizontal="center" vertical="center" wrapText="1"/>
    </xf>
    <xf numFmtId="1" fontId="19" fillId="0" borderId="15" xfId="0" applyNumberFormat="1" applyFont="1" applyFill="1" applyBorder="1" applyAlignment="1" applyProtection="1">
      <alignment horizontal="center" vertical="center" wrapText="1"/>
    </xf>
    <xf numFmtId="1" fontId="18" fillId="0" borderId="9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5" xfId="0" applyNumberFormat="1" applyFont="1" applyFill="1" applyBorder="1" applyAlignment="1" applyProtection="1">
      <alignment horizontal="center" vertical="center" wrapText="1"/>
    </xf>
    <xf numFmtId="0" fontId="18" fillId="0" borderId="9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12" fillId="0" borderId="0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/>
    <xf numFmtId="49" fontId="7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12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right" wrapText="1"/>
    </xf>
    <xf numFmtId="0" fontId="20" fillId="0" borderId="0" xfId="0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Border="1" applyAlignment="1" applyProtection="1">
      <alignment horizontal="right" wrapText="1"/>
    </xf>
    <xf numFmtId="0" fontId="21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horizontal="right" vertical="top"/>
    </xf>
    <xf numFmtId="49" fontId="11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wrapText="1"/>
    </xf>
    <xf numFmtId="0" fontId="12" fillId="0" borderId="8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2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 applyProtection="1">
      <alignment horizontal="left" vertical="center" wrapText="1"/>
    </xf>
    <xf numFmtId="49" fontId="11" fillId="0" borderId="8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/>
    <xf numFmtId="0" fontId="12" fillId="0" borderId="9" xfId="0" applyNumberFormat="1" applyFont="1" applyFill="1" applyBorder="1" applyAlignment="1" applyProtection="1">
      <alignment horizontal="left" vertical="center" wrapText="1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49" fontId="9" fillId="0" borderId="0" xfId="0" applyNumberFormat="1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>
      <alignment wrapText="1"/>
    </xf>
    <xf numFmtId="49" fontId="12" fillId="0" borderId="0" xfId="0" applyNumberFormat="1" applyFont="1" applyFill="1" applyBorder="1" applyAlignment="1" applyProtection="1">
      <alignment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/>
    </xf>
    <xf numFmtId="49" fontId="9" fillId="0" borderId="2" xfId="0" applyNumberFormat="1" applyFont="1" applyFill="1" applyBorder="1" applyAlignment="1" applyProtection="1">
      <alignment horizontal="left"/>
    </xf>
    <xf numFmtId="49" fontId="12" fillId="0" borderId="2" xfId="0" applyNumberFormat="1" applyFont="1" applyFill="1" applyBorder="1" applyAlignment="1" applyProtection="1">
      <alignment horizontal="left"/>
    </xf>
    <xf numFmtId="49" fontId="21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vertical="center" wrapText="1"/>
    </xf>
    <xf numFmtId="49" fontId="9" fillId="0" borderId="0" xfId="0" applyNumberFormat="1" applyFont="1" applyFill="1" applyBorder="1" applyAlignment="1" applyProtection="1">
      <alignment horizontal="left"/>
    </xf>
    <xf numFmtId="49" fontId="12" fillId="0" borderId="0" xfId="0" applyNumberFormat="1" applyFont="1" applyFill="1" applyBorder="1" applyAlignment="1" applyProtection="1">
      <alignment horizontal="left"/>
    </xf>
    <xf numFmtId="0" fontId="11" fillId="0" borderId="2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/>
    <xf numFmtId="49" fontId="7" fillId="0" borderId="0" xfId="0" applyNumberFormat="1" applyFont="1" applyFill="1" applyBorder="1" applyAlignment="1" applyProtection="1">
      <alignment horizontal="left"/>
    </xf>
    <xf numFmtId="3" fontId="12" fillId="0" borderId="1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7"/>
  <sheetViews>
    <sheetView tabSelected="1" workbookViewId="0"/>
  </sheetViews>
  <sheetFormatPr defaultRowHeight="12.75"/>
  <cols>
    <col min="1" max="1" width="1.140625" customWidth="1"/>
    <col min="2" max="2" width="15.42578125" customWidth="1"/>
    <col min="3" max="3" width="7.5703125" customWidth="1"/>
    <col min="4" max="4" width="17.42578125" customWidth="1"/>
    <col min="5" max="5" width="14.28515625" customWidth="1"/>
    <col min="6" max="6" width="18.28515625" customWidth="1"/>
    <col min="7" max="7" width="9.85546875" customWidth="1"/>
    <col min="8" max="8" width="17.7109375" customWidth="1"/>
  </cols>
  <sheetData>
    <row r="1" spans="1:8" ht="12.95" customHeight="1">
      <c r="E1" s="45" t="s">
        <v>30</v>
      </c>
    </row>
    <row r="3" spans="1:8" ht="35.450000000000003" customHeight="1">
      <c r="B3" s="3" t="s">
        <v>10</v>
      </c>
      <c r="C3" s="3"/>
      <c r="D3" s="3"/>
      <c r="E3" s="3"/>
      <c r="F3" s="3"/>
      <c r="G3" s="3"/>
      <c r="H3" s="3"/>
    </row>
    <row r="4" spans="1:8" ht="18.95" customHeight="1">
      <c r="B4" s="4"/>
      <c r="C4" s="4"/>
      <c r="D4" s="4"/>
      <c r="E4" s="4"/>
      <c r="F4" s="4"/>
      <c r="G4" s="4"/>
      <c r="H4" s="4"/>
    </row>
    <row r="5" spans="1:8" ht="18.95" customHeight="1">
      <c r="B5" s="5"/>
      <c r="C5" s="5"/>
      <c r="D5" s="36" t="s">
        <v>27</v>
      </c>
      <c r="E5" s="36"/>
      <c r="F5" s="36"/>
      <c r="G5" s="5"/>
      <c r="H5" s="5"/>
    </row>
    <row r="6" spans="1:8" ht="12.95" customHeight="1">
      <c r="D6" s="37"/>
      <c r="E6" s="46" t="s">
        <v>31</v>
      </c>
      <c r="F6" s="37"/>
    </row>
    <row r="7" spans="1:8" ht="12.95" customHeight="1">
      <c r="E7" s="47"/>
      <c r="F7" s="16"/>
      <c r="G7" s="16"/>
      <c r="H7" s="16"/>
    </row>
    <row r="8" spans="1:8" ht="12.95" customHeight="1">
      <c r="E8" s="47"/>
      <c r="F8" s="16"/>
      <c r="G8" s="16"/>
      <c r="H8" s="16"/>
    </row>
    <row r="9" spans="1:8" ht="12.95" customHeight="1">
      <c r="B9" s="6"/>
      <c r="C9" s="6"/>
      <c r="D9" s="6"/>
      <c r="E9" s="6"/>
    </row>
    <row r="10" spans="1:8" ht="12.95" customHeight="1">
      <c r="A10" s="1"/>
      <c r="B10" s="7" t="s">
        <v>11</v>
      </c>
      <c r="C10" s="24"/>
      <c r="D10" s="38"/>
      <c r="E10" s="48" t="s">
        <v>32</v>
      </c>
      <c r="F10" s="11"/>
      <c r="G10" s="45" t="s">
        <v>41</v>
      </c>
    </row>
    <row r="11" spans="1:8" ht="12.95" customHeight="1">
      <c r="A11" s="1"/>
      <c r="B11" s="8"/>
      <c r="C11" s="25"/>
      <c r="D11" s="39"/>
      <c r="E11" s="49"/>
      <c r="F11" s="11"/>
      <c r="G11" s="59" t="s">
        <v>42</v>
      </c>
    </row>
    <row r="12" spans="1:8" ht="37.700000000000003" customHeight="1">
      <c r="A12" s="1"/>
      <c r="B12" s="9" t="s">
        <v>12</v>
      </c>
      <c r="C12" s="26"/>
      <c r="D12" s="40"/>
      <c r="E12" s="50" t="s">
        <v>33</v>
      </c>
      <c r="F12" s="11"/>
      <c r="G12" s="59"/>
    </row>
    <row r="13" spans="1:8" ht="12.95" customHeight="1">
      <c r="A13" s="1"/>
      <c r="B13" s="10"/>
      <c r="C13" s="27"/>
      <c r="D13" s="41"/>
      <c r="E13" s="50"/>
      <c r="F13" s="56"/>
      <c r="G13" s="60" t="s">
        <v>43</v>
      </c>
    </row>
    <row r="14" spans="1:8" ht="12.95" customHeight="1">
      <c r="A14" s="1"/>
      <c r="B14" s="9" t="s">
        <v>13</v>
      </c>
      <c r="C14" s="26"/>
      <c r="D14" s="40"/>
      <c r="E14" s="51" t="s">
        <v>33</v>
      </c>
      <c r="F14" s="57" t="s">
        <v>38</v>
      </c>
      <c r="G14" s="61"/>
      <c r="H14" s="61"/>
    </row>
    <row r="15" spans="1:8" ht="12.95" customHeight="1">
      <c r="A15" s="1"/>
      <c r="B15" s="9"/>
      <c r="C15" s="26"/>
      <c r="D15" s="40"/>
      <c r="E15" s="51"/>
      <c r="F15" s="57" t="s">
        <v>39</v>
      </c>
      <c r="G15" s="61"/>
      <c r="H15" s="61"/>
    </row>
    <row r="16" spans="1:8" ht="12.95" customHeight="1">
      <c r="A16" s="1"/>
      <c r="B16" s="11"/>
      <c r="C16" s="16"/>
      <c r="D16" s="1"/>
      <c r="E16" s="52"/>
      <c r="F16" s="56"/>
    </row>
    <row r="17" spans="1:8" ht="12.95" customHeight="1">
      <c r="A17" s="1"/>
      <c r="B17" s="9" t="s">
        <v>14</v>
      </c>
      <c r="C17" s="26"/>
      <c r="D17" s="40"/>
      <c r="E17" s="51" t="s">
        <v>33</v>
      </c>
      <c r="F17" s="58" t="s">
        <v>40</v>
      </c>
      <c r="G17" s="62"/>
      <c r="H17" s="62"/>
    </row>
    <row r="18" spans="1:8" ht="12.95" customHeight="1">
      <c r="A18" s="1"/>
      <c r="B18" s="9"/>
      <c r="C18" s="26"/>
      <c r="D18" s="40"/>
      <c r="E18" s="51"/>
      <c r="F18" s="58"/>
      <c r="G18" s="62"/>
      <c r="H18" s="62"/>
    </row>
    <row r="19" spans="1:8" ht="12.95" customHeight="1">
      <c r="A19" s="1"/>
      <c r="B19" s="11"/>
      <c r="C19" s="16"/>
      <c r="D19" s="1"/>
      <c r="E19" s="52"/>
      <c r="F19" s="11"/>
      <c r="G19" s="60"/>
    </row>
    <row r="20" spans="1:8" ht="12.95" customHeight="1">
      <c r="A20" s="1"/>
      <c r="B20" s="9" t="s">
        <v>15</v>
      </c>
      <c r="C20" s="26"/>
      <c r="D20" s="40"/>
      <c r="E20" s="51" t="s">
        <v>33</v>
      </c>
      <c r="F20" s="19"/>
      <c r="G20" s="33"/>
      <c r="H20" s="33"/>
    </row>
    <row r="21" spans="1:8" ht="12.95" customHeight="1">
      <c r="A21" s="1"/>
      <c r="B21" s="9"/>
      <c r="C21" s="26"/>
      <c r="D21" s="40"/>
      <c r="E21" s="51"/>
      <c r="F21" s="57"/>
      <c r="G21" s="61"/>
      <c r="H21" s="61"/>
    </row>
    <row r="22" spans="1:8" ht="12.95" customHeight="1">
      <c r="A22" s="1"/>
      <c r="B22" s="11"/>
      <c r="C22" s="16"/>
      <c r="D22" s="1"/>
      <c r="E22" s="53"/>
      <c r="F22" s="19"/>
      <c r="G22" s="33"/>
      <c r="H22" s="33"/>
    </row>
    <row r="23" spans="1:8" ht="12.95" customHeight="1">
      <c r="A23" s="1"/>
      <c r="B23" s="9" t="s">
        <v>16</v>
      </c>
      <c r="C23" s="26"/>
      <c r="D23" s="40"/>
      <c r="E23" s="50"/>
      <c r="F23" s="11"/>
      <c r="G23" s="60"/>
    </row>
    <row r="24" spans="1:8" ht="12.95" customHeight="1">
      <c r="A24" s="1"/>
      <c r="B24" s="9" t="s">
        <v>17</v>
      </c>
      <c r="C24" s="26"/>
      <c r="D24" s="40"/>
      <c r="E24" s="50"/>
      <c r="F24" s="11"/>
    </row>
    <row r="25" spans="1:8" ht="12.95" customHeight="1">
      <c r="A25" s="2"/>
      <c r="B25" s="9" t="s">
        <v>18</v>
      </c>
      <c r="C25" s="26"/>
      <c r="D25" s="40"/>
      <c r="E25" s="50" t="s">
        <v>34</v>
      </c>
      <c r="F25" s="56"/>
    </row>
    <row r="26" spans="1:8" ht="12.95" customHeight="1">
      <c r="A26" s="2"/>
      <c r="B26" s="12" t="s">
        <v>19</v>
      </c>
      <c r="C26" s="28"/>
      <c r="D26" s="42"/>
      <c r="E26" s="53" t="s">
        <v>35</v>
      </c>
      <c r="F26" s="56"/>
    </row>
    <row r="27" spans="1:8" ht="12.95" customHeight="1">
      <c r="A27" s="2"/>
      <c r="B27" s="13"/>
      <c r="C27" s="29"/>
      <c r="D27" s="1"/>
      <c r="E27" s="52"/>
      <c r="F27" s="56"/>
    </row>
    <row r="28" spans="1:8" ht="12.95" customHeight="1">
      <c r="A28" s="2"/>
      <c r="B28" s="9" t="s">
        <v>20</v>
      </c>
      <c r="C28" s="26"/>
      <c r="D28" s="40"/>
      <c r="E28" s="54" t="s">
        <v>36</v>
      </c>
      <c r="F28" s="56"/>
    </row>
    <row r="29" spans="1:8" ht="12.95" customHeight="1">
      <c r="A29" s="2"/>
      <c r="B29" s="14"/>
      <c r="C29" s="30"/>
      <c r="D29" s="43"/>
      <c r="E29" s="55" t="s">
        <v>37</v>
      </c>
      <c r="F29" s="56"/>
    </row>
    <row r="30" spans="1:8" ht="12.95" customHeight="1">
      <c r="B30" s="15"/>
      <c r="C30" s="15"/>
      <c r="D30" s="15"/>
      <c r="E30" s="15"/>
    </row>
    <row r="31" spans="1:8" ht="12.95" customHeight="1">
      <c r="B31" s="16"/>
      <c r="C31" s="16"/>
      <c r="D31" s="16"/>
      <c r="E31" s="16"/>
    </row>
    <row r="32" spans="1:8" ht="12.95" customHeight="1">
      <c r="B32" s="16"/>
      <c r="C32" s="16"/>
      <c r="D32" s="16"/>
      <c r="E32" s="16"/>
    </row>
    <row r="34" spans="1:9" ht="12.95" customHeight="1">
      <c r="B34" s="6"/>
      <c r="C34" s="6"/>
      <c r="D34" s="6"/>
      <c r="E34" s="6"/>
      <c r="F34" s="6"/>
      <c r="G34" s="6"/>
      <c r="H34" s="6"/>
    </row>
    <row r="35" spans="1:9" ht="12.95" customHeight="1">
      <c r="A35" s="1"/>
      <c r="B35" s="17" t="s">
        <v>21</v>
      </c>
      <c r="C35" s="31"/>
      <c r="D35" s="15"/>
      <c r="E35" s="15"/>
      <c r="F35" s="15"/>
      <c r="G35" s="15"/>
      <c r="H35" s="39"/>
      <c r="I35" s="11"/>
    </row>
    <row r="36" spans="1:9" ht="12.95" customHeight="1">
      <c r="A36" s="1"/>
      <c r="B36" s="11"/>
      <c r="C36" s="16"/>
      <c r="D36" s="16"/>
      <c r="E36" s="16"/>
      <c r="F36" s="16"/>
      <c r="G36" s="16"/>
      <c r="H36" s="1"/>
      <c r="I36" s="11"/>
    </row>
    <row r="37" spans="1:9" ht="12.95" customHeight="1">
      <c r="A37" s="1"/>
      <c r="B37" s="18" t="s">
        <v>22</v>
      </c>
      <c r="C37" s="32"/>
      <c r="D37" s="34" t="s">
        <v>28</v>
      </c>
      <c r="E37" s="34"/>
      <c r="F37" s="34"/>
      <c r="G37" s="34"/>
      <c r="H37" s="63"/>
      <c r="I37" s="11"/>
    </row>
    <row r="38" spans="1:9" ht="12.95" customHeight="1">
      <c r="A38" s="1"/>
      <c r="B38" s="11"/>
      <c r="C38" s="16"/>
      <c r="D38" s="15"/>
      <c r="E38" s="15"/>
      <c r="F38" s="15"/>
      <c r="G38" s="15"/>
      <c r="H38" s="39"/>
      <c r="I38" s="11"/>
    </row>
    <row r="39" spans="1:9" ht="12.95" customHeight="1">
      <c r="A39" s="1"/>
      <c r="B39" s="19" t="s">
        <v>23</v>
      </c>
      <c r="C39" s="33"/>
      <c r="D39" s="44" t="s">
        <v>29</v>
      </c>
      <c r="E39" s="34"/>
      <c r="F39" s="34"/>
      <c r="G39" s="34"/>
      <c r="H39" s="63"/>
      <c r="I39" s="11"/>
    </row>
    <row r="40" spans="1:9" ht="12.95" customHeight="1">
      <c r="A40" s="1"/>
      <c r="B40" s="11"/>
      <c r="C40" s="16"/>
      <c r="D40" s="15"/>
      <c r="E40" s="15"/>
      <c r="F40" s="15"/>
      <c r="G40" s="15"/>
      <c r="H40" s="39"/>
      <c r="I40" s="11"/>
    </row>
    <row r="41" spans="1:9" ht="12.95" customHeight="1">
      <c r="A41" s="1"/>
      <c r="B41" s="20" t="s">
        <v>24</v>
      </c>
      <c r="C41" s="34"/>
      <c r="D41" s="34"/>
      <c r="E41" s="34"/>
      <c r="F41" s="34"/>
      <c r="G41" s="34"/>
      <c r="H41" s="63"/>
      <c r="I41" s="56"/>
    </row>
    <row r="42" spans="1:9" ht="12.95" customHeight="1">
      <c r="A42" s="1"/>
      <c r="B42" s="21" t="s">
        <v>25</v>
      </c>
      <c r="C42" s="35"/>
      <c r="D42" s="35"/>
      <c r="E42" s="35"/>
      <c r="F42" s="35"/>
      <c r="G42" s="35"/>
      <c r="H42" s="64"/>
      <c r="I42" s="56"/>
    </row>
    <row r="43" spans="1:9" ht="12.95" customHeight="1">
      <c r="A43" s="1"/>
      <c r="B43" s="11"/>
      <c r="C43" s="16"/>
      <c r="D43" s="16"/>
      <c r="E43" s="16"/>
      <c r="F43" s="16"/>
      <c r="G43" s="16"/>
      <c r="H43" s="1"/>
      <c r="I43" s="11"/>
    </row>
    <row r="44" spans="1:9" ht="12.95" customHeight="1">
      <c r="A44" s="1"/>
      <c r="B44" s="22">
        <v>4</v>
      </c>
      <c r="C44" s="34"/>
      <c r="D44" s="34"/>
      <c r="E44" s="34"/>
      <c r="F44" s="34"/>
      <c r="G44" s="34"/>
      <c r="H44" s="63"/>
      <c r="I44" s="11"/>
    </row>
    <row r="45" spans="1:9" ht="12.95" customHeight="1">
      <c r="A45" s="1"/>
      <c r="B45" s="21" t="s">
        <v>26</v>
      </c>
      <c r="C45" s="35"/>
      <c r="D45" s="35"/>
      <c r="E45" s="35"/>
      <c r="F45" s="35"/>
      <c r="G45" s="35"/>
      <c r="H45" s="64"/>
      <c r="I45" s="11"/>
    </row>
    <row r="46" spans="1:9" ht="12.95" customHeight="1">
      <c r="A46" s="1"/>
      <c r="B46" s="23"/>
      <c r="C46" s="6"/>
      <c r="D46" s="6"/>
      <c r="E46" s="6"/>
      <c r="F46" s="6"/>
      <c r="G46" s="6"/>
      <c r="H46" s="65"/>
      <c r="I46" s="11"/>
    </row>
    <row r="47" spans="1:9" ht="12.95" customHeight="1">
      <c r="B47" s="15"/>
      <c r="C47" s="15"/>
      <c r="D47" s="15"/>
      <c r="E47" s="15"/>
      <c r="F47" s="15"/>
      <c r="G47" s="15"/>
      <c r="H47" s="15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0" orientation="portrait"/>
  <headerFooter alignWithMargins="0">
    <oddFooter>&amp;LF8D42B7A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59"/>
  <sheetViews>
    <sheetView workbookViewId="0"/>
  </sheetViews>
  <sheetFormatPr defaultRowHeight="12.75"/>
  <cols>
    <col min="1" max="1" width="3.85546875" customWidth="1"/>
    <col min="2" max="2" width="69.7109375" customWidth="1"/>
    <col min="3" max="3" width="16" customWidth="1"/>
    <col min="4" max="4" width="19.28515625" customWidth="1"/>
    <col min="5" max="5" width="16.7109375" customWidth="1"/>
    <col min="6" max="6" width="19.28515625" customWidth="1"/>
    <col min="7" max="7" width="14" customWidth="1"/>
    <col min="8" max="8" width="15.42578125" customWidth="1"/>
    <col min="9" max="9" width="15.140625" customWidth="1"/>
    <col min="10" max="10" width="16.85546875" customWidth="1"/>
    <col min="11" max="11" width="14.7109375" customWidth="1"/>
    <col min="12" max="12" width="19.42578125" customWidth="1"/>
  </cols>
  <sheetData>
    <row r="1" spans="1:13" ht="18.95" customHeight="1">
      <c r="A1" s="66"/>
      <c r="B1" s="70" t="s">
        <v>46</v>
      </c>
      <c r="C1" s="70"/>
      <c r="D1" s="85"/>
      <c r="E1" s="85"/>
      <c r="F1" s="85"/>
      <c r="G1" s="95"/>
      <c r="H1" s="95"/>
      <c r="I1" s="95"/>
      <c r="J1" s="95"/>
      <c r="K1" s="95"/>
      <c r="L1" s="95"/>
    </row>
    <row r="2" spans="1:13" ht="61.15" customHeight="1">
      <c r="A2" s="67" t="s">
        <v>44</v>
      </c>
      <c r="B2" s="71" t="s">
        <v>47</v>
      </c>
      <c r="C2" s="79" t="s">
        <v>86</v>
      </c>
      <c r="D2" s="86" t="s">
        <v>87</v>
      </c>
      <c r="E2" s="91" t="s">
        <v>88</v>
      </c>
      <c r="F2" s="94"/>
      <c r="G2" s="96" t="s">
        <v>91</v>
      </c>
      <c r="H2" s="99"/>
      <c r="I2" s="96" t="s">
        <v>93</v>
      </c>
      <c r="J2" s="99"/>
      <c r="K2" s="96" t="s">
        <v>94</v>
      </c>
      <c r="L2" s="99"/>
      <c r="M2" s="56"/>
    </row>
    <row r="3" spans="1:13" ht="36.200000000000003" customHeight="1">
      <c r="A3" s="67"/>
      <c r="B3" s="71"/>
      <c r="C3" s="80"/>
      <c r="D3" s="87"/>
      <c r="E3" s="92" t="s">
        <v>89</v>
      </c>
      <c r="F3" s="92" t="s">
        <v>90</v>
      </c>
      <c r="G3" s="97" t="s">
        <v>89</v>
      </c>
      <c r="H3" s="97" t="s">
        <v>92</v>
      </c>
      <c r="I3" s="97" t="s">
        <v>89</v>
      </c>
      <c r="J3" s="97" t="s">
        <v>92</v>
      </c>
      <c r="K3" s="97" t="s">
        <v>89</v>
      </c>
      <c r="L3" s="97" t="s">
        <v>95</v>
      </c>
      <c r="M3" s="56"/>
    </row>
    <row r="4" spans="1:13" ht="64.150000000000006" customHeight="1">
      <c r="A4" s="67"/>
      <c r="B4" s="71"/>
      <c r="C4" s="81"/>
      <c r="D4" s="88"/>
      <c r="E4" s="93"/>
      <c r="F4" s="93"/>
      <c r="G4" s="98"/>
      <c r="H4" s="98"/>
      <c r="I4" s="98"/>
      <c r="J4" s="98"/>
      <c r="K4" s="98"/>
      <c r="L4" s="98"/>
      <c r="M4" s="56"/>
    </row>
    <row r="5" spans="1:13" ht="15.2" customHeight="1">
      <c r="A5" s="68" t="s">
        <v>45</v>
      </c>
      <c r="B5" s="68" t="s">
        <v>48</v>
      </c>
      <c r="C5" s="68">
        <v>1</v>
      </c>
      <c r="D5" s="68">
        <v>2</v>
      </c>
      <c r="E5" s="68">
        <v>3</v>
      </c>
      <c r="F5" s="68">
        <v>4</v>
      </c>
      <c r="G5" s="68">
        <v>5</v>
      </c>
      <c r="H5" s="68">
        <v>6</v>
      </c>
      <c r="I5" s="68">
        <v>7</v>
      </c>
      <c r="J5" s="68">
        <v>8</v>
      </c>
      <c r="K5" s="68">
        <v>9</v>
      </c>
      <c r="L5" s="68">
        <v>10</v>
      </c>
      <c r="M5" s="56"/>
    </row>
    <row r="6" spans="1:13" ht="18.2" customHeight="1">
      <c r="A6" s="69">
        <v>1</v>
      </c>
      <c r="B6" s="72" t="s">
        <v>49</v>
      </c>
      <c r="C6" s="83">
        <f t="shared" ref="C6:L6" si="0">SUM(C7,C10,C13,C14,C15,C20,C23,C24,C18,C19)</f>
        <v>604</v>
      </c>
      <c r="D6" s="83">
        <f t="shared" si="0"/>
        <v>653447.10999999905</v>
      </c>
      <c r="E6" s="83">
        <f t="shared" si="0"/>
        <v>454</v>
      </c>
      <c r="F6" s="83">
        <f t="shared" si="0"/>
        <v>533177.78</v>
      </c>
      <c r="G6" s="83">
        <f t="shared" si="0"/>
        <v>26</v>
      </c>
      <c r="H6" s="83">
        <f t="shared" si="0"/>
        <v>18889.47</v>
      </c>
      <c r="I6" s="83">
        <f t="shared" si="0"/>
        <v>0</v>
      </c>
      <c r="J6" s="83">
        <f t="shared" si="0"/>
        <v>0</v>
      </c>
      <c r="K6" s="83">
        <f t="shared" si="0"/>
        <v>127</v>
      </c>
      <c r="L6" s="83">
        <f t="shared" si="0"/>
        <v>70480.000000000102</v>
      </c>
      <c r="M6" s="56"/>
    </row>
    <row r="7" spans="1:13" ht="16.7" customHeight="1">
      <c r="A7" s="69">
        <v>2</v>
      </c>
      <c r="B7" s="73" t="s">
        <v>50</v>
      </c>
      <c r="C7" s="82">
        <v>235</v>
      </c>
      <c r="D7" s="82">
        <v>411779.609999999</v>
      </c>
      <c r="E7" s="82">
        <v>153</v>
      </c>
      <c r="F7" s="82">
        <v>248661.08</v>
      </c>
      <c r="G7" s="82">
        <v>11</v>
      </c>
      <c r="H7" s="82">
        <v>8592.8700000000008</v>
      </c>
      <c r="I7" s="82"/>
      <c r="J7" s="82"/>
      <c r="K7" s="82">
        <v>73</v>
      </c>
      <c r="L7" s="82">
        <v>52507.6000000001</v>
      </c>
      <c r="M7" s="56"/>
    </row>
    <row r="8" spans="1:13" ht="16.7" customHeight="1">
      <c r="A8" s="69">
        <v>3</v>
      </c>
      <c r="B8" s="74" t="s">
        <v>51</v>
      </c>
      <c r="C8" s="82">
        <v>54</v>
      </c>
      <c r="D8" s="82">
        <v>98921.83</v>
      </c>
      <c r="E8" s="82">
        <v>53</v>
      </c>
      <c r="F8" s="82">
        <v>93636.82</v>
      </c>
      <c r="G8" s="82">
        <v>1</v>
      </c>
      <c r="H8" s="82">
        <v>1378</v>
      </c>
      <c r="I8" s="82"/>
      <c r="J8" s="82"/>
      <c r="K8" s="82">
        <v>1</v>
      </c>
      <c r="L8" s="82">
        <v>1762</v>
      </c>
      <c r="M8" s="56"/>
    </row>
    <row r="9" spans="1:13" ht="16.7" customHeight="1">
      <c r="A9" s="69">
        <v>4</v>
      </c>
      <c r="B9" s="74" t="s">
        <v>52</v>
      </c>
      <c r="C9" s="82">
        <v>181</v>
      </c>
      <c r="D9" s="82">
        <v>312857.77999999898</v>
      </c>
      <c r="E9" s="82">
        <v>100</v>
      </c>
      <c r="F9" s="82">
        <v>155024.26</v>
      </c>
      <c r="G9" s="82">
        <v>10</v>
      </c>
      <c r="H9" s="82">
        <v>7214.87</v>
      </c>
      <c r="I9" s="82"/>
      <c r="J9" s="82"/>
      <c r="K9" s="82">
        <v>72</v>
      </c>
      <c r="L9" s="82">
        <v>50745.599999999999</v>
      </c>
      <c r="M9" s="56"/>
    </row>
    <row r="10" spans="1:13" ht="19.7" customHeight="1">
      <c r="A10" s="69">
        <v>5</v>
      </c>
      <c r="B10" s="73" t="s">
        <v>53</v>
      </c>
      <c r="C10" s="82">
        <v>138</v>
      </c>
      <c r="D10" s="82">
        <v>107834.4</v>
      </c>
      <c r="E10" s="82">
        <v>130</v>
      </c>
      <c r="F10" s="82">
        <v>177642</v>
      </c>
      <c r="G10" s="82">
        <v>3</v>
      </c>
      <c r="H10" s="82">
        <v>1762</v>
      </c>
      <c r="I10" s="82"/>
      <c r="J10" s="82"/>
      <c r="K10" s="82">
        <v>5</v>
      </c>
      <c r="L10" s="82">
        <v>3524</v>
      </c>
      <c r="M10" s="56"/>
    </row>
    <row r="11" spans="1:13" ht="19.7" customHeight="1">
      <c r="A11" s="69">
        <v>6</v>
      </c>
      <c r="B11" s="74" t="s">
        <v>54</v>
      </c>
      <c r="C11" s="82">
        <v>10</v>
      </c>
      <c r="D11" s="82">
        <v>17620</v>
      </c>
      <c r="E11" s="82">
        <v>10</v>
      </c>
      <c r="F11" s="82">
        <v>93224</v>
      </c>
      <c r="G11" s="82"/>
      <c r="H11" s="82"/>
      <c r="I11" s="82"/>
      <c r="J11" s="82"/>
      <c r="K11" s="82"/>
      <c r="L11" s="82"/>
      <c r="M11" s="56"/>
    </row>
    <row r="12" spans="1:13" ht="19.7" customHeight="1">
      <c r="A12" s="69">
        <v>7</v>
      </c>
      <c r="B12" s="74" t="s">
        <v>55</v>
      </c>
      <c r="C12" s="82">
        <v>128</v>
      </c>
      <c r="D12" s="82">
        <v>90214.400000000198</v>
      </c>
      <c r="E12" s="82">
        <v>120</v>
      </c>
      <c r="F12" s="82">
        <v>84418.000000000204</v>
      </c>
      <c r="G12" s="82">
        <v>3</v>
      </c>
      <c r="H12" s="82">
        <v>1762</v>
      </c>
      <c r="I12" s="82"/>
      <c r="J12" s="82"/>
      <c r="K12" s="82">
        <v>5</v>
      </c>
      <c r="L12" s="82">
        <v>3524</v>
      </c>
      <c r="M12" s="56"/>
    </row>
    <row r="13" spans="1:13" ht="15.2" customHeight="1">
      <c r="A13" s="69">
        <v>8</v>
      </c>
      <c r="B13" s="73" t="s">
        <v>56</v>
      </c>
      <c r="C13" s="82">
        <v>108</v>
      </c>
      <c r="D13" s="82">
        <v>76118.400000000096</v>
      </c>
      <c r="E13" s="82">
        <v>95</v>
      </c>
      <c r="F13" s="82">
        <v>66891.400000000096</v>
      </c>
      <c r="G13" s="82">
        <v>9</v>
      </c>
      <c r="H13" s="82">
        <v>3171.6</v>
      </c>
      <c r="I13" s="82"/>
      <c r="J13" s="82"/>
      <c r="K13" s="82">
        <v>4</v>
      </c>
      <c r="L13" s="82">
        <v>2819.2</v>
      </c>
      <c r="M13" s="56"/>
    </row>
    <row r="14" spans="1:13" ht="15.95" customHeight="1">
      <c r="A14" s="69">
        <v>9</v>
      </c>
      <c r="B14" s="73" t="s">
        <v>57</v>
      </c>
      <c r="C14" s="82">
        <v>4</v>
      </c>
      <c r="D14" s="82">
        <v>11981.6</v>
      </c>
      <c r="E14" s="82">
        <v>3</v>
      </c>
      <c r="F14" s="82">
        <v>6695.6</v>
      </c>
      <c r="G14" s="82">
        <v>2</v>
      </c>
      <c r="H14" s="82">
        <v>5043</v>
      </c>
      <c r="I14" s="82"/>
      <c r="J14" s="82"/>
      <c r="K14" s="82"/>
      <c r="L14" s="82"/>
      <c r="M14" s="56"/>
    </row>
    <row r="15" spans="1:13" ht="133.69999999999999" customHeight="1">
      <c r="A15" s="69">
        <v>10</v>
      </c>
      <c r="B15" s="73" t="s">
        <v>0</v>
      </c>
      <c r="C15" s="82">
        <v>78</v>
      </c>
      <c r="D15" s="82">
        <v>32244.6</v>
      </c>
      <c r="E15" s="82">
        <v>68</v>
      </c>
      <c r="F15" s="82">
        <v>26142.400000000001</v>
      </c>
      <c r="G15" s="82">
        <v>1</v>
      </c>
      <c r="H15" s="82">
        <v>320</v>
      </c>
      <c r="I15" s="82"/>
      <c r="J15" s="82"/>
      <c r="K15" s="82">
        <v>9</v>
      </c>
      <c r="L15" s="82">
        <v>5286</v>
      </c>
      <c r="M15" s="56"/>
    </row>
    <row r="16" spans="1:13" ht="21.2" customHeight="1">
      <c r="A16" s="69">
        <v>11</v>
      </c>
      <c r="B16" s="74" t="s">
        <v>54</v>
      </c>
      <c r="C16" s="82">
        <v>9</v>
      </c>
      <c r="D16" s="82">
        <v>7929</v>
      </c>
      <c r="E16" s="82">
        <v>5</v>
      </c>
      <c r="F16" s="82">
        <v>3876.4</v>
      </c>
      <c r="G16" s="82"/>
      <c r="H16" s="82"/>
      <c r="I16" s="82"/>
      <c r="J16" s="82"/>
      <c r="K16" s="82">
        <v>4</v>
      </c>
      <c r="L16" s="82">
        <v>3524</v>
      </c>
      <c r="M16" s="56"/>
    </row>
    <row r="17" spans="1:13" ht="21.2" customHeight="1">
      <c r="A17" s="69">
        <v>12</v>
      </c>
      <c r="B17" s="74" t="s">
        <v>55</v>
      </c>
      <c r="C17" s="82">
        <v>69</v>
      </c>
      <c r="D17" s="82">
        <v>24315.599999999999</v>
      </c>
      <c r="E17" s="82">
        <v>63</v>
      </c>
      <c r="F17" s="82">
        <v>22266</v>
      </c>
      <c r="G17" s="82">
        <v>1</v>
      </c>
      <c r="H17" s="82">
        <v>320</v>
      </c>
      <c r="I17" s="82"/>
      <c r="J17" s="82"/>
      <c r="K17" s="82">
        <v>5</v>
      </c>
      <c r="L17" s="82">
        <v>1762</v>
      </c>
      <c r="M17" s="56"/>
    </row>
    <row r="18" spans="1:13" ht="21.2" customHeight="1">
      <c r="A18" s="69">
        <v>13</v>
      </c>
      <c r="B18" s="75" t="s">
        <v>58</v>
      </c>
      <c r="C18" s="82">
        <v>38</v>
      </c>
      <c r="D18" s="82">
        <v>6695.6</v>
      </c>
      <c r="E18" s="82">
        <v>2</v>
      </c>
      <c r="F18" s="82">
        <v>352.4</v>
      </c>
      <c r="G18" s="82"/>
      <c r="H18" s="82"/>
      <c r="I18" s="82"/>
      <c r="J18" s="82"/>
      <c r="K18" s="82">
        <v>36</v>
      </c>
      <c r="L18" s="82">
        <v>6343.2</v>
      </c>
      <c r="M18" s="56"/>
    </row>
    <row r="19" spans="1:13" ht="21.2" customHeight="1">
      <c r="A19" s="69">
        <v>14</v>
      </c>
      <c r="B19" s="75" t="s">
        <v>59</v>
      </c>
      <c r="C19" s="82">
        <v>1</v>
      </c>
      <c r="D19" s="82">
        <v>88.1</v>
      </c>
      <c r="E19" s="82">
        <v>1</v>
      </c>
      <c r="F19" s="82">
        <v>88.1</v>
      </c>
      <c r="G19" s="82"/>
      <c r="H19" s="82"/>
      <c r="I19" s="82"/>
      <c r="J19" s="82"/>
      <c r="K19" s="82"/>
      <c r="L19" s="82"/>
      <c r="M19" s="56"/>
    </row>
    <row r="20" spans="1:13" ht="33.950000000000003" customHeight="1">
      <c r="A20" s="69">
        <v>15</v>
      </c>
      <c r="B20" s="73" t="s">
        <v>60</v>
      </c>
      <c r="C20" s="82">
        <f t="shared" ref="C20:L20" si="1">SUM(C21:C22)</f>
        <v>2</v>
      </c>
      <c r="D20" s="82">
        <f t="shared" si="1"/>
        <v>6704.8</v>
      </c>
      <c r="E20" s="82">
        <f t="shared" si="1"/>
        <v>2</v>
      </c>
      <c r="F20" s="82">
        <f t="shared" si="1"/>
        <v>6704.8</v>
      </c>
      <c r="G20" s="82">
        <f t="shared" si="1"/>
        <v>0</v>
      </c>
      <c r="H20" s="82">
        <f t="shared" si="1"/>
        <v>0</v>
      </c>
      <c r="I20" s="82">
        <f t="shared" si="1"/>
        <v>0</v>
      </c>
      <c r="J20" s="82">
        <f t="shared" si="1"/>
        <v>0</v>
      </c>
      <c r="K20" s="82">
        <f t="shared" si="1"/>
        <v>0</v>
      </c>
      <c r="L20" s="82">
        <f t="shared" si="1"/>
        <v>0</v>
      </c>
      <c r="M20" s="56"/>
    </row>
    <row r="21" spans="1:13" ht="15">
      <c r="A21" s="69">
        <v>16</v>
      </c>
      <c r="B21" s="76" t="s">
        <v>61</v>
      </c>
      <c r="C21" s="82">
        <v>1</v>
      </c>
      <c r="D21" s="82">
        <v>704.8</v>
      </c>
      <c r="E21" s="82">
        <v>1</v>
      </c>
      <c r="F21" s="82">
        <v>704.8</v>
      </c>
      <c r="G21" s="82"/>
      <c r="H21" s="82"/>
      <c r="I21" s="82"/>
      <c r="J21" s="82"/>
      <c r="K21" s="82"/>
      <c r="L21" s="82"/>
      <c r="M21" s="56"/>
    </row>
    <row r="22" spans="1:13" ht="23.45" customHeight="1">
      <c r="A22" s="69">
        <v>17</v>
      </c>
      <c r="B22" s="76" t="s">
        <v>62</v>
      </c>
      <c r="C22" s="82">
        <v>1</v>
      </c>
      <c r="D22" s="82">
        <v>6000</v>
      </c>
      <c r="E22" s="82">
        <v>1</v>
      </c>
      <c r="F22" s="82">
        <v>6000</v>
      </c>
      <c r="G22" s="82"/>
      <c r="H22" s="82"/>
      <c r="I22" s="82"/>
      <c r="J22" s="82"/>
      <c r="K22" s="82"/>
      <c r="L22" s="82"/>
      <c r="M22" s="56"/>
    </row>
    <row r="23" spans="1:13" ht="46.9" customHeight="1">
      <c r="A23" s="69">
        <v>18</v>
      </c>
      <c r="B23" s="73" t="s">
        <v>63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56"/>
    </row>
    <row r="24" spans="1:13" ht="31.7" customHeight="1">
      <c r="A24" s="69">
        <v>19</v>
      </c>
      <c r="B24" s="73" t="s">
        <v>64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56"/>
    </row>
    <row r="25" spans="1:13" ht="20.45" customHeight="1">
      <c r="A25" s="69">
        <v>20</v>
      </c>
      <c r="B25" s="74" t="s">
        <v>54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56"/>
    </row>
    <row r="26" spans="1:13" ht="20.45" customHeight="1">
      <c r="A26" s="69">
        <v>21</v>
      </c>
      <c r="B26" s="74" t="s">
        <v>55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56"/>
    </row>
    <row r="27" spans="1:13" ht="15.2" customHeight="1">
      <c r="A27" s="69">
        <v>22</v>
      </c>
      <c r="B27" s="72" t="s">
        <v>65</v>
      </c>
      <c r="C27" s="83">
        <f t="shared" ref="C27:L27" si="2">SUM(C28:C37)</f>
        <v>0</v>
      </c>
      <c r="D27" s="83">
        <f t="shared" si="2"/>
        <v>0</v>
      </c>
      <c r="E27" s="83">
        <f t="shared" si="2"/>
        <v>0</v>
      </c>
      <c r="F27" s="83">
        <f t="shared" si="2"/>
        <v>0</v>
      </c>
      <c r="G27" s="83">
        <f t="shared" si="2"/>
        <v>0</v>
      </c>
      <c r="H27" s="83">
        <f t="shared" si="2"/>
        <v>0</v>
      </c>
      <c r="I27" s="83">
        <f t="shared" si="2"/>
        <v>0</v>
      </c>
      <c r="J27" s="83">
        <f t="shared" si="2"/>
        <v>0</v>
      </c>
      <c r="K27" s="83">
        <f t="shared" si="2"/>
        <v>0</v>
      </c>
      <c r="L27" s="83">
        <f t="shared" si="2"/>
        <v>0</v>
      </c>
      <c r="M27" s="56"/>
    </row>
    <row r="28" spans="1:13" ht="15.95" customHeight="1">
      <c r="A28" s="69">
        <v>23</v>
      </c>
      <c r="B28" s="73" t="s">
        <v>66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56"/>
    </row>
    <row r="29" spans="1:13" ht="15.2" customHeight="1">
      <c r="A29" s="69">
        <v>24</v>
      </c>
      <c r="B29" s="73" t="s">
        <v>61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56"/>
    </row>
    <row r="30" spans="1:13" ht="15.2" customHeight="1">
      <c r="A30" s="69">
        <v>25</v>
      </c>
      <c r="B30" s="73" t="s">
        <v>58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56"/>
    </row>
    <row r="31" spans="1:13" ht="15.2" customHeight="1">
      <c r="A31" s="69">
        <v>26</v>
      </c>
      <c r="B31" s="73" t="s">
        <v>59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56"/>
    </row>
    <row r="32" spans="1:13" ht="74.650000000000006" customHeight="1">
      <c r="A32" s="69">
        <v>27</v>
      </c>
      <c r="B32" s="73" t="s">
        <v>1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56"/>
    </row>
    <row r="33" spans="1:13" ht="45.4" customHeight="1">
      <c r="A33" s="69">
        <v>28</v>
      </c>
      <c r="B33" s="73" t="s">
        <v>67</v>
      </c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56"/>
    </row>
    <row r="34" spans="1:13" ht="30.2" customHeight="1">
      <c r="A34" s="69">
        <v>29</v>
      </c>
      <c r="B34" s="73" t="s">
        <v>68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56"/>
    </row>
    <row r="35" spans="1:13" ht="30.2" customHeight="1">
      <c r="A35" s="69">
        <v>30</v>
      </c>
      <c r="B35" s="73" t="s">
        <v>69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56"/>
    </row>
    <row r="36" spans="1:13" ht="15.2" customHeight="1">
      <c r="A36" s="69">
        <v>31</v>
      </c>
      <c r="B36" s="73" t="s">
        <v>70</v>
      </c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56"/>
    </row>
    <row r="37" spans="1:13" ht="98.1" customHeight="1">
      <c r="A37" s="69">
        <v>32</v>
      </c>
      <c r="B37" s="73" t="s">
        <v>2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56"/>
    </row>
    <row r="38" spans="1:13" ht="31.7" customHeight="1">
      <c r="A38" s="69">
        <v>33</v>
      </c>
      <c r="B38" s="72" t="s">
        <v>71</v>
      </c>
      <c r="C38" s="83">
        <f t="shared" ref="C38:L38" si="3">SUM(C39,C46,C47,C48)</f>
        <v>5</v>
      </c>
      <c r="D38" s="83">
        <f t="shared" si="3"/>
        <v>3347.7999999999997</v>
      </c>
      <c r="E38" s="83">
        <f t="shared" si="3"/>
        <v>3</v>
      </c>
      <c r="F38" s="83">
        <f t="shared" si="3"/>
        <v>2290.6</v>
      </c>
      <c r="G38" s="83">
        <f t="shared" si="3"/>
        <v>0</v>
      </c>
      <c r="H38" s="83">
        <f t="shared" si="3"/>
        <v>0</v>
      </c>
      <c r="I38" s="83">
        <f t="shared" si="3"/>
        <v>0</v>
      </c>
      <c r="J38" s="83">
        <f t="shared" si="3"/>
        <v>0</v>
      </c>
      <c r="K38" s="83">
        <f t="shared" si="3"/>
        <v>2</v>
      </c>
      <c r="L38" s="83">
        <f t="shared" si="3"/>
        <v>1409.6</v>
      </c>
      <c r="M38" s="56"/>
    </row>
    <row r="39" spans="1:13" ht="20.45" customHeight="1">
      <c r="A39" s="69">
        <v>34</v>
      </c>
      <c r="B39" s="73" t="s">
        <v>72</v>
      </c>
      <c r="C39" s="82">
        <f t="shared" ref="C39:L39" si="4">SUM(C40,C43)</f>
        <v>4</v>
      </c>
      <c r="D39" s="82">
        <f t="shared" si="4"/>
        <v>2819.2</v>
      </c>
      <c r="E39" s="82">
        <f t="shared" si="4"/>
        <v>2</v>
      </c>
      <c r="F39" s="82">
        <f t="shared" si="4"/>
        <v>1409.6</v>
      </c>
      <c r="G39" s="82">
        <f t="shared" si="4"/>
        <v>0</v>
      </c>
      <c r="H39" s="82">
        <f t="shared" si="4"/>
        <v>0</v>
      </c>
      <c r="I39" s="82">
        <f t="shared" si="4"/>
        <v>0</v>
      </c>
      <c r="J39" s="82">
        <f t="shared" si="4"/>
        <v>0</v>
      </c>
      <c r="K39" s="82">
        <f t="shared" si="4"/>
        <v>2</v>
      </c>
      <c r="L39" s="82">
        <f t="shared" si="4"/>
        <v>1409.6</v>
      </c>
      <c r="M39" s="56"/>
    </row>
    <row r="40" spans="1:13" ht="19.7" customHeight="1">
      <c r="A40" s="69">
        <v>35</v>
      </c>
      <c r="B40" s="73" t="s">
        <v>73</v>
      </c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56"/>
    </row>
    <row r="41" spans="1:13" ht="16.7" customHeight="1">
      <c r="A41" s="69">
        <v>36</v>
      </c>
      <c r="B41" s="74" t="s">
        <v>74</v>
      </c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56"/>
    </row>
    <row r="42" spans="1:13" ht="16.7" customHeight="1">
      <c r="A42" s="69">
        <v>37</v>
      </c>
      <c r="B42" s="74" t="s">
        <v>52</v>
      </c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56"/>
    </row>
    <row r="43" spans="1:13" ht="21.2" customHeight="1">
      <c r="A43" s="69">
        <v>38</v>
      </c>
      <c r="B43" s="73" t="s">
        <v>75</v>
      </c>
      <c r="C43" s="82">
        <v>4</v>
      </c>
      <c r="D43" s="82">
        <v>2819.2</v>
      </c>
      <c r="E43" s="82">
        <v>2</v>
      </c>
      <c r="F43" s="82">
        <v>1409.6</v>
      </c>
      <c r="G43" s="82"/>
      <c r="H43" s="82"/>
      <c r="I43" s="82"/>
      <c r="J43" s="82"/>
      <c r="K43" s="82">
        <v>2</v>
      </c>
      <c r="L43" s="82">
        <v>1409.6</v>
      </c>
      <c r="M43" s="56"/>
    </row>
    <row r="44" spans="1:13" ht="30.2" customHeight="1">
      <c r="A44" s="69">
        <v>39</v>
      </c>
      <c r="B44" s="74" t="s">
        <v>76</v>
      </c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56"/>
    </row>
    <row r="45" spans="1:13" ht="21.2" customHeight="1">
      <c r="A45" s="69">
        <v>40</v>
      </c>
      <c r="B45" s="74" t="s">
        <v>55</v>
      </c>
      <c r="C45" s="82">
        <v>4</v>
      </c>
      <c r="D45" s="82">
        <v>2819.2</v>
      </c>
      <c r="E45" s="82">
        <v>2</v>
      </c>
      <c r="F45" s="82">
        <v>1409.6</v>
      </c>
      <c r="G45" s="82"/>
      <c r="H45" s="82"/>
      <c r="I45" s="82"/>
      <c r="J45" s="82"/>
      <c r="K45" s="82">
        <v>2</v>
      </c>
      <c r="L45" s="82">
        <v>1409.6</v>
      </c>
      <c r="M45" s="56"/>
    </row>
    <row r="46" spans="1:13" ht="45.4" customHeight="1">
      <c r="A46" s="69">
        <v>41</v>
      </c>
      <c r="B46" s="73" t="s">
        <v>77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56"/>
    </row>
    <row r="47" spans="1:13" ht="30.2" customHeight="1">
      <c r="A47" s="69">
        <v>42</v>
      </c>
      <c r="B47" s="73" t="s">
        <v>78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56"/>
    </row>
    <row r="48" spans="1:13" ht="51.4" customHeight="1">
      <c r="A48" s="69">
        <v>43</v>
      </c>
      <c r="B48" s="73" t="s">
        <v>79</v>
      </c>
      <c r="C48" s="82">
        <v>1</v>
      </c>
      <c r="D48" s="82">
        <v>528.6</v>
      </c>
      <c r="E48" s="82">
        <v>1</v>
      </c>
      <c r="F48" s="82">
        <v>881</v>
      </c>
      <c r="G48" s="82"/>
      <c r="H48" s="82"/>
      <c r="I48" s="82"/>
      <c r="J48" s="82"/>
      <c r="K48" s="82"/>
      <c r="L48" s="82"/>
      <c r="M48" s="56"/>
    </row>
    <row r="49" spans="1:13" ht="21.95" customHeight="1">
      <c r="A49" s="69">
        <v>44</v>
      </c>
      <c r="B49" s="72" t="s">
        <v>80</v>
      </c>
      <c r="C49" s="83">
        <f t="shared" ref="C49:L49" si="5">SUM(C50:C53)</f>
        <v>48</v>
      </c>
      <c r="D49" s="83">
        <f t="shared" si="5"/>
        <v>1025.54</v>
      </c>
      <c r="E49" s="83">
        <f t="shared" si="5"/>
        <v>49</v>
      </c>
      <c r="F49" s="83">
        <f t="shared" si="5"/>
        <v>1020.72</v>
      </c>
      <c r="G49" s="83">
        <f t="shared" si="5"/>
        <v>0</v>
      </c>
      <c r="H49" s="83">
        <f t="shared" si="5"/>
        <v>0</v>
      </c>
      <c r="I49" s="83">
        <f t="shared" si="5"/>
        <v>0</v>
      </c>
      <c r="J49" s="83">
        <f t="shared" si="5"/>
        <v>0</v>
      </c>
      <c r="K49" s="83">
        <f t="shared" si="5"/>
        <v>0</v>
      </c>
      <c r="L49" s="83">
        <f t="shared" si="5"/>
        <v>0</v>
      </c>
      <c r="M49" s="56"/>
    </row>
    <row r="50" spans="1:13" ht="18.95" customHeight="1">
      <c r="A50" s="69">
        <v>45</v>
      </c>
      <c r="B50" s="73" t="s">
        <v>81</v>
      </c>
      <c r="C50" s="82">
        <v>40</v>
      </c>
      <c r="D50" s="82">
        <v>549.79999999999995</v>
      </c>
      <c r="E50" s="82">
        <v>40</v>
      </c>
      <c r="F50" s="82">
        <v>544.74</v>
      </c>
      <c r="G50" s="82"/>
      <c r="H50" s="82"/>
      <c r="I50" s="82"/>
      <c r="J50" s="82"/>
      <c r="K50" s="82"/>
      <c r="L50" s="82"/>
      <c r="M50" s="56"/>
    </row>
    <row r="51" spans="1:13" ht="27.2" customHeight="1">
      <c r="A51" s="69">
        <v>46</v>
      </c>
      <c r="B51" s="73" t="s">
        <v>82</v>
      </c>
      <c r="C51" s="82">
        <v>8</v>
      </c>
      <c r="D51" s="82">
        <v>475.74</v>
      </c>
      <c r="E51" s="82">
        <v>9</v>
      </c>
      <c r="F51" s="82">
        <v>475.98</v>
      </c>
      <c r="G51" s="82"/>
      <c r="H51" s="82"/>
      <c r="I51" s="82"/>
      <c r="J51" s="82"/>
      <c r="K51" s="82"/>
      <c r="L51" s="82"/>
      <c r="M51" s="56"/>
    </row>
    <row r="52" spans="1:13" ht="76.349999999999994" customHeight="1">
      <c r="A52" s="69">
        <v>47</v>
      </c>
      <c r="B52" s="73" t="s">
        <v>3</v>
      </c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56"/>
    </row>
    <row r="53" spans="1:13" ht="24.2" customHeight="1">
      <c r="A53" s="69">
        <v>48</v>
      </c>
      <c r="B53" s="73" t="s">
        <v>83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56"/>
    </row>
    <row r="54" spans="1:13" ht="28.5">
      <c r="A54" s="69">
        <v>49</v>
      </c>
      <c r="B54" s="72" t="s">
        <v>84</v>
      </c>
      <c r="C54" s="83">
        <v>219</v>
      </c>
      <c r="D54" s="83">
        <v>77175.600000000006</v>
      </c>
      <c r="E54" s="83">
        <v>111</v>
      </c>
      <c r="F54" s="83">
        <v>39116.400000000103</v>
      </c>
      <c r="G54" s="83"/>
      <c r="H54" s="83"/>
      <c r="I54" s="83">
        <v>219</v>
      </c>
      <c r="J54" s="83">
        <v>77140.800000000003</v>
      </c>
      <c r="K54" s="83"/>
      <c r="L54" s="83"/>
      <c r="M54" s="56"/>
    </row>
    <row r="55" spans="1:13" ht="15.2" customHeight="1">
      <c r="A55" s="69">
        <v>50</v>
      </c>
      <c r="B55" s="77" t="s">
        <v>85</v>
      </c>
      <c r="C55" s="83">
        <f t="shared" ref="C55:L55" si="6">SUM(C6,C27,C38,C49,C54)</f>
        <v>876</v>
      </c>
      <c r="D55" s="83">
        <f t="shared" si="6"/>
        <v>734996.04999999912</v>
      </c>
      <c r="E55" s="83">
        <f t="shared" si="6"/>
        <v>617</v>
      </c>
      <c r="F55" s="83">
        <f t="shared" si="6"/>
        <v>575605.50000000012</v>
      </c>
      <c r="G55" s="83">
        <f t="shared" si="6"/>
        <v>26</v>
      </c>
      <c r="H55" s="83">
        <f t="shared" si="6"/>
        <v>18889.47</v>
      </c>
      <c r="I55" s="83">
        <f t="shared" si="6"/>
        <v>219</v>
      </c>
      <c r="J55" s="83">
        <f t="shared" si="6"/>
        <v>77140.800000000003</v>
      </c>
      <c r="K55" s="83">
        <f t="shared" si="6"/>
        <v>129</v>
      </c>
      <c r="L55" s="83">
        <f t="shared" si="6"/>
        <v>71889.600000000108</v>
      </c>
      <c r="M55" s="56"/>
    </row>
    <row r="56" spans="1:13" ht="12.2" customHeight="1">
      <c r="A56" s="37"/>
      <c r="B56" s="37"/>
      <c r="C56" s="84"/>
      <c r="D56" s="89"/>
      <c r="E56" s="89"/>
      <c r="F56" s="89"/>
      <c r="G56" s="84"/>
      <c r="H56" s="84"/>
      <c r="I56" s="84"/>
      <c r="J56" s="84"/>
      <c r="K56" s="84"/>
      <c r="L56" s="84"/>
    </row>
    <row r="57" spans="1:13" ht="12.95" customHeight="1">
      <c r="B57" s="78"/>
      <c r="C57" s="29"/>
      <c r="D57" s="90"/>
      <c r="E57" s="90"/>
      <c r="F57" s="90"/>
      <c r="G57" s="29"/>
      <c r="H57" s="29"/>
      <c r="I57" s="29"/>
      <c r="J57" s="29"/>
      <c r="K57" s="29"/>
      <c r="L57" s="29"/>
    </row>
    <row r="58" spans="1:13" ht="12.95" customHeight="1">
      <c r="B58" s="78"/>
      <c r="C58" s="29"/>
      <c r="D58" s="90"/>
      <c r="E58" s="90"/>
      <c r="F58" s="90"/>
      <c r="G58" s="29"/>
      <c r="H58" s="29"/>
      <c r="I58" s="29"/>
      <c r="J58" s="29"/>
      <c r="K58" s="29"/>
      <c r="L58" s="29"/>
    </row>
    <row r="59" spans="1:13" ht="12.95" customHeight="1">
      <c r="B59" s="78"/>
    </row>
  </sheetData>
  <mergeCells count="17">
    <mergeCell ref="B1:C1"/>
    <mergeCell ref="A2:A4"/>
    <mergeCell ref="B2:B4"/>
    <mergeCell ref="E3:E4"/>
    <mergeCell ref="F3:F4"/>
    <mergeCell ref="G2:H2"/>
    <mergeCell ref="G3:G4"/>
    <mergeCell ref="H3:H4"/>
    <mergeCell ref="E2:F2"/>
    <mergeCell ref="C2:C4"/>
    <mergeCell ref="D2:D4"/>
    <mergeCell ref="K3:K4"/>
    <mergeCell ref="J3:J4"/>
    <mergeCell ref="L3:L4"/>
    <mergeCell ref="K2:L2"/>
    <mergeCell ref="I2:J2"/>
    <mergeCell ref="I3:I4"/>
  </mergeCells>
  <pageMargins left="0.27559055118110237" right="0.19685039370078741" top="0.19685039370078741" bottom="0.62992125984251968" header="0.15748031496062992" footer="0.31496062992125984"/>
  <pageSetup paperSize="9" scale="60" fitToWidth="2" fitToHeight="2" orientation="landscape"/>
  <headerFooter alignWithMargins="0">
    <oddFooter>&amp;CФорма № 10, Підрозділ: Хмільницький міськрайонний суд Вінницької області,_x000D_
 Початок періоду: 01.01.2018, Кінець періоду: 30.06.2018&amp;LF8D42B7A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35"/>
  <sheetViews>
    <sheetView workbookViewId="0"/>
  </sheetViews>
  <sheetFormatPr defaultRowHeight="12.75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7" ht="18.95" customHeight="1">
      <c r="A1" s="100"/>
      <c r="B1" s="108" t="s">
        <v>96</v>
      </c>
      <c r="C1" s="108"/>
      <c r="D1" s="108"/>
      <c r="E1" s="100"/>
      <c r="F1" s="100"/>
    </row>
    <row r="2" spans="1:7" ht="12.95" customHeight="1">
      <c r="A2" s="101"/>
      <c r="B2" s="109"/>
      <c r="C2" s="109"/>
      <c r="D2" s="109"/>
      <c r="E2" s="101"/>
      <c r="F2" s="101"/>
    </row>
    <row r="3" spans="1:7" ht="44.65" customHeight="1">
      <c r="A3" s="102" t="s">
        <v>44</v>
      </c>
      <c r="B3" s="110" t="s">
        <v>97</v>
      </c>
      <c r="C3" s="122"/>
      <c r="D3" s="131"/>
      <c r="E3" s="137" t="s">
        <v>89</v>
      </c>
      <c r="F3" s="137" t="s">
        <v>95</v>
      </c>
      <c r="G3" s="56"/>
    </row>
    <row r="4" spans="1:7" ht="18.2" customHeight="1">
      <c r="A4" s="69">
        <v>1</v>
      </c>
      <c r="B4" s="111" t="s">
        <v>98</v>
      </c>
      <c r="C4" s="123"/>
      <c r="D4" s="132"/>
      <c r="E4" s="153">
        <f>SUM(E5:E24)</f>
        <v>129</v>
      </c>
      <c r="F4" s="153">
        <f>SUM(F5:F24)</f>
        <v>71889.599999999991</v>
      </c>
      <c r="G4" s="56"/>
    </row>
    <row r="5" spans="1:7" ht="20.45" customHeight="1">
      <c r="A5" s="69">
        <v>2</v>
      </c>
      <c r="B5" s="112" t="s">
        <v>99</v>
      </c>
      <c r="C5" s="124"/>
      <c r="D5" s="133"/>
      <c r="E5" s="138">
        <v>4</v>
      </c>
      <c r="F5" s="138">
        <v>2819.2</v>
      </c>
      <c r="G5" s="56"/>
    </row>
    <row r="6" spans="1:7" ht="28.7" customHeight="1">
      <c r="A6" s="69">
        <v>3</v>
      </c>
      <c r="B6" s="112" t="s">
        <v>100</v>
      </c>
      <c r="C6" s="124"/>
      <c r="D6" s="133"/>
      <c r="E6" s="138"/>
      <c r="F6" s="138"/>
      <c r="G6" s="56"/>
    </row>
    <row r="7" spans="1:7" ht="42.95" customHeight="1">
      <c r="A7" s="69">
        <v>4</v>
      </c>
      <c r="B7" s="112" t="s">
        <v>4</v>
      </c>
      <c r="C7" s="124"/>
      <c r="D7" s="133"/>
      <c r="E7" s="138">
        <v>105</v>
      </c>
      <c r="F7" s="138">
        <v>54974.400000000001</v>
      </c>
      <c r="G7" s="56"/>
    </row>
    <row r="8" spans="1:7" ht="41.45" customHeight="1">
      <c r="A8" s="69">
        <v>5</v>
      </c>
      <c r="B8" s="112" t="s">
        <v>5</v>
      </c>
      <c r="C8" s="124"/>
      <c r="D8" s="133"/>
      <c r="E8" s="138"/>
      <c r="F8" s="138"/>
      <c r="G8" s="56"/>
    </row>
    <row r="9" spans="1:7" ht="30.2" customHeight="1">
      <c r="A9" s="69">
        <v>6</v>
      </c>
      <c r="B9" s="112" t="s">
        <v>101</v>
      </c>
      <c r="C9" s="124"/>
      <c r="D9" s="133"/>
      <c r="E9" s="138"/>
      <c r="F9" s="138"/>
      <c r="G9" s="56"/>
    </row>
    <row r="10" spans="1:7" ht="20.45" customHeight="1">
      <c r="A10" s="69">
        <v>7</v>
      </c>
      <c r="B10" s="112" t="s">
        <v>102</v>
      </c>
      <c r="C10" s="124"/>
      <c r="D10" s="133"/>
      <c r="E10" s="138">
        <v>2</v>
      </c>
      <c r="F10" s="138">
        <v>2466.8000000000002</v>
      </c>
      <c r="G10" s="56"/>
    </row>
    <row r="11" spans="1:7" ht="23.45" customHeight="1">
      <c r="A11" s="69">
        <v>8</v>
      </c>
      <c r="B11" s="112" t="s">
        <v>103</v>
      </c>
      <c r="C11" s="124"/>
      <c r="D11" s="133"/>
      <c r="E11" s="138"/>
      <c r="F11" s="138"/>
      <c r="G11" s="56"/>
    </row>
    <row r="12" spans="1:7" ht="29.45" customHeight="1">
      <c r="A12" s="69">
        <v>9</v>
      </c>
      <c r="B12" s="112" t="s">
        <v>104</v>
      </c>
      <c r="C12" s="124"/>
      <c r="D12" s="133"/>
      <c r="E12" s="138"/>
      <c r="F12" s="138"/>
      <c r="G12" s="56"/>
    </row>
    <row r="13" spans="1:7" ht="20.45" customHeight="1">
      <c r="A13" s="69">
        <v>10</v>
      </c>
      <c r="B13" s="112" t="s">
        <v>105</v>
      </c>
      <c r="C13" s="124"/>
      <c r="D13" s="133"/>
      <c r="E13" s="138">
        <v>6</v>
      </c>
      <c r="F13" s="138">
        <v>3876.4</v>
      </c>
      <c r="G13" s="56"/>
    </row>
    <row r="14" spans="1:7" ht="25.7" customHeight="1">
      <c r="A14" s="69">
        <v>11</v>
      </c>
      <c r="B14" s="112" t="s">
        <v>106</v>
      </c>
      <c r="C14" s="124"/>
      <c r="D14" s="133"/>
      <c r="E14" s="138">
        <v>1</v>
      </c>
      <c r="F14" s="138">
        <v>704.8</v>
      </c>
      <c r="G14" s="56"/>
    </row>
    <row r="15" spans="1:7" ht="20.45" customHeight="1">
      <c r="A15" s="69">
        <v>12</v>
      </c>
      <c r="B15" s="112" t="s">
        <v>107</v>
      </c>
      <c r="C15" s="124"/>
      <c r="D15" s="133"/>
      <c r="E15" s="138"/>
      <c r="F15" s="138"/>
      <c r="G15" s="56"/>
    </row>
    <row r="16" spans="1:7" ht="30.2" customHeight="1">
      <c r="A16" s="69">
        <v>13</v>
      </c>
      <c r="B16" s="112" t="s">
        <v>108</v>
      </c>
      <c r="C16" s="124"/>
      <c r="D16" s="133"/>
      <c r="E16" s="138"/>
      <c r="F16" s="138"/>
      <c r="G16" s="56"/>
    </row>
    <row r="17" spans="1:11" ht="20.45" customHeight="1">
      <c r="A17" s="69">
        <v>14</v>
      </c>
      <c r="B17" s="112" t="s">
        <v>109</v>
      </c>
      <c r="C17" s="124"/>
      <c r="D17" s="133"/>
      <c r="E17" s="138">
        <v>3</v>
      </c>
      <c r="F17" s="138">
        <v>2114.4</v>
      </c>
      <c r="G17" s="56"/>
    </row>
    <row r="18" spans="1:11" ht="27.2" customHeight="1">
      <c r="A18" s="69">
        <v>15</v>
      </c>
      <c r="B18" s="112" t="s">
        <v>110</v>
      </c>
      <c r="C18" s="124"/>
      <c r="D18" s="133"/>
      <c r="E18" s="138">
        <v>3</v>
      </c>
      <c r="F18" s="138">
        <v>1057.2</v>
      </c>
      <c r="G18" s="56"/>
    </row>
    <row r="19" spans="1:11" ht="55.15" customHeight="1">
      <c r="A19" s="69">
        <v>16</v>
      </c>
      <c r="B19" s="112" t="s">
        <v>6</v>
      </c>
      <c r="C19" s="124"/>
      <c r="D19" s="133"/>
      <c r="E19" s="138"/>
      <c r="F19" s="138"/>
      <c r="G19" s="56"/>
    </row>
    <row r="20" spans="1:11" ht="22.7" customHeight="1">
      <c r="A20" s="69">
        <v>17</v>
      </c>
      <c r="B20" s="112" t="s">
        <v>111</v>
      </c>
      <c r="C20" s="124"/>
      <c r="D20" s="133"/>
      <c r="E20" s="138">
        <v>4</v>
      </c>
      <c r="F20" s="138">
        <v>3524</v>
      </c>
      <c r="G20" s="56"/>
    </row>
    <row r="21" spans="1:11" ht="33.200000000000003" customHeight="1">
      <c r="A21" s="69">
        <v>18</v>
      </c>
      <c r="B21" s="112" t="s">
        <v>112</v>
      </c>
      <c r="C21" s="124"/>
      <c r="D21" s="133"/>
      <c r="E21" s="138"/>
      <c r="F21" s="138"/>
      <c r="G21" s="56"/>
    </row>
    <row r="22" spans="1:11" ht="55.9" customHeight="1">
      <c r="A22" s="69">
        <v>19</v>
      </c>
      <c r="B22" s="113" t="s">
        <v>7</v>
      </c>
      <c r="C22" s="113"/>
      <c r="D22" s="113"/>
      <c r="E22" s="138"/>
      <c r="F22" s="138"/>
      <c r="G22" s="56"/>
    </row>
    <row r="23" spans="1:11" ht="62.65" customHeight="1">
      <c r="A23" s="69">
        <v>20</v>
      </c>
      <c r="B23" s="112" t="s">
        <v>8</v>
      </c>
      <c r="C23" s="124"/>
      <c r="D23" s="133"/>
      <c r="E23" s="138">
        <v>1</v>
      </c>
      <c r="F23" s="138">
        <v>352.4</v>
      </c>
      <c r="G23" s="56"/>
    </row>
    <row r="24" spans="1:11" ht="55.15" customHeight="1">
      <c r="A24" s="69">
        <v>21</v>
      </c>
      <c r="B24" s="112" t="s">
        <v>9</v>
      </c>
      <c r="C24" s="124"/>
      <c r="D24" s="133"/>
      <c r="E24" s="138"/>
      <c r="F24" s="138"/>
      <c r="G24" s="56"/>
    </row>
    <row r="25" spans="1:11" ht="12.95" customHeight="1">
      <c r="A25" s="15"/>
      <c r="B25" s="15"/>
      <c r="C25" s="15"/>
      <c r="D25" s="15"/>
      <c r="E25" s="15"/>
      <c r="F25" s="15"/>
    </row>
    <row r="26" spans="1:11" ht="16.7" customHeight="1">
      <c r="A26" s="103"/>
      <c r="B26" s="114" t="s">
        <v>113</v>
      </c>
      <c r="C26" s="125"/>
      <c r="D26" s="134"/>
      <c r="E26" s="139" t="s">
        <v>119</v>
      </c>
      <c r="F26" s="143"/>
      <c r="I26" s="148"/>
      <c r="J26" s="148"/>
      <c r="K26" s="148"/>
    </row>
    <row r="27" spans="1:11" ht="15.95" customHeight="1">
      <c r="A27" s="104"/>
      <c r="B27" s="115"/>
      <c r="C27" s="126" t="s">
        <v>118</v>
      </c>
      <c r="D27" s="135"/>
      <c r="E27" s="126" t="s">
        <v>120</v>
      </c>
      <c r="I27" s="149"/>
      <c r="J27" s="16"/>
      <c r="K27" s="16"/>
    </row>
    <row r="28" spans="1:11" ht="14.45" customHeight="1">
      <c r="A28" s="105"/>
      <c r="B28" s="116" t="s">
        <v>114</v>
      </c>
      <c r="C28" s="125"/>
      <c r="D28" s="136"/>
      <c r="E28" s="140" t="s">
        <v>121</v>
      </c>
      <c r="F28" s="144"/>
      <c r="I28" s="141"/>
      <c r="J28" s="16"/>
      <c r="K28" s="16"/>
    </row>
    <row r="29" spans="1:11" ht="14.45" customHeight="1">
      <c r="A29" s="105"/>
      <c r="B29" s="117"/>
      <c r="C29" s="126" t="s">
        <v>118</v>
      </c>
      <c r="E29" s="126" t="s">
        <v>120</v>
      </c>
      <c r="I29" s="141"/>
      <c r="J29" s="16"/>
      <c r="K29" s="16"/>
    </row>
    <row r="30" spans="1:11">
      <c r="A30" s="16"/>
      <c r="B30" s="117"/>
      <c r="C30" s="127"/>
      <c r="I30" s="150"/>
      <c r="J30" s="150"/>
      <c r="K30" s="107"/>
    </row>
    <row r="31" spans="1:11" ht="15">
      <c r="A31" s="106"/>
      <c r="B31" s="118" t="s">
        <v>115</v>
      </c>
      <c r="C31" s="128"/>
      <c r="D31" s="128"/>
      <c r="E31" s="141"/>
      <c r="I31" s="151"/>
      <c r="J31" s="150"/>
      <c r="K31" s="107"/>
    </row>
    <row r="32" spans="1:11" ht="15">
      <c r="A32" s="106"/>
      <c r="B32" s="119" t="s">
        <v>116</v>
      </c>
      <c r="C32" s="129"/>
      <c r="D32" s="129"/>
      <c r="E32" s="142"/>
      <c r="I32" s="152"/>
      <c r="J32" s="152"/>
      <c r="K32" s="152"/>
    </row>
    <row r="33" spans="1:11" ht="15">
      <c r="A33" s="107"/>
      <c r="B33" s="120" t="s">
        <v>117</v>
      </c>
      <c r="C33" s="129"/>
      <c r="D33" s="129"/>
      <c r="F33" s="145" t="s">
        <v>122</v>
      </c>
      <c r="I33" s="150"/>
      <c r="J33" s="150"/>
      <c r="K33" s="107"/>
    </row>
    <row r="34" spans="1:11" ht="12.95" customHeight="1">
      <c r="A34" s="107"/>
      <c r="B34" s="33"/>
      <c r="C34" s="130"/>
      <c r="D34" s="130"/>
      <c r="E34" s="16"/>
      <c r="F34" s="15"/>
      <c r="G34" s="146"/>
      <c r="H34" s="147"/>
      <c r="I34" s="150"/>
      <c r="J34" s="150"/>
      <c r="K34" s="107"/>
    </row>
    <row r="35" spans="1:11" ht="12.95" customHeight="1">
      <c r="A35" s="16"/>
      <c r="B35" s="121"/>
      <c r="C35" s="121"/>
      <c r="D35" s="121"/>
      <c r="E35" s="16"/>
      <c r="F35" s="16"/>
      <c r="G35" s="16"/>
      <c r="H35" s="16"/>
      <c r="I35" s="16"/>
      <c r="J35" s="16"/>
      <c r="K35" s="16"/>
    </row>
  </sheetData>
  <mergeCells count="27">
    <mergeCell ref="C33:D33"/>
    <mergeCell ref="B15:D15"/>
    <mergeCell ref="B16:D16"/>
    <mergeCell ref="B17:D17"/>
    <mergeCell ref="B18:D18"/>
    <mergeCell ref="B19:D19"/>
    <mergeCell ref="B20:D20"/>
    <mergeCell ref="B22:D22"/>
    <mergeCell ref="B23:D23"/>
    <mergeCell ref="B24:D24"/>
    <mergeCell ref="B12:D12"/>
    <mergeCell ref="B13:D13"/>
    <mergeCell ref="B14:D14"/>
    <mergeCell ref="E26:F26"/>
    <mergeCell ref="C31:D31"/>
    <mergeCell ref="C32:D32"/>
    <mergeCell ref="E28:F28"/>
    <mergeCell ref="B21:D21"/>
    <mergeCell ref="B9:D9"/>
    <mergeCell ref="B10:D10"/>
    <mergeCell ref="B11:D11"/>
    <mergeCell ref="B3:D3"/>
    <mergeCell ref="B4:D4"/>
    <mergeCell ref="B5:D5"/>
    <mergeCell ref="B6:D6"/>
    <mergeCell ref="B7:D7"/>
    <mergeCell ref="B8:D8"/>
  </mergeCells>
  <pageMargins left="0.70866141732283472" right="0.70866141732283472" top="0.74803149606299213" bottom="0.74803149606299213" header="0.31496062992125984" footer="0.31496062992125984"/>
  <pageSetup paperSize="9" scale="62" orientation="portrait"/>
  <headerFooter alignWithMargins="0">
    <oddFooter>&amp;CФорма № 10, Підрозділ: Хмільницький міськрайонний суд Вінницької області,_x000D_
 Початок періоду: 01.01.2018, Кінець періоду: 30.06.2018&amp;LF8D42B7A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титульний</vt:lpstr>
      <vt:lpstr>розділ 1</vt:lpstr>
      <vt:lpstr>розділ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2021-06-10T14:01:01Z</dcterms:created>
  <dcterms:modified xsi:type="dcterms:W3CDTF">2021-06-10T14:01:01Z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10_00149_2.2018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F8D42B7A</vt:lpwstr>
  </property>
  <property fmtid="{D5CDD505-2E9C-101B-9397-08002B2CF9AE}" pid="9" name="Підрозділ">
    <vt:lpwstr>Хмільницький міськрайонний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337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30.06.2018</vt:lpwstr>
  </property>
  <property fmtid="{D5CDD505-2E9C-101B-9397-08002B2CF9AE}" pid="14" name="Період">
    <vt:lpwstr>перше півріччя 2018 року</vt:lpwstr>
  </property>
  <property fmtid="{D5CDD505-2E9C-101B-9397-08002B2CF9AE}" pid="15" name="К.Сума шаблону">
    <vt:lpwstr>4A6FBC83</vt:lpwstr>
  </property>
  <property fmtid="{D5CDD505-2E9C-101B-9397-08002B2CF9AE}" pid="16" name="Версія БД">
    <vt:lpwstr>3.21.0.1578</vt:lpwstr>
  </property>
</Properties>
</file>